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towevalleymat-my.sharepoint.com/personal/emma_longworth_stowevalley_com/Documents/2020- 2021/Covid/"/>
    </mc:Choice>
  </mc:AlternateContent>
  <xr:revisionPtr revIDLastSave="2" documentId="8_{09986899-7287-47A0-A5CA-FABBF1FCC940}" xr6:coauthVersionLast="45" xr6:coauthVersionMax="46" xr10:uidLastSave="{86C0D9E0-EBB7-4950-A54E-9470A02D5DD8}"/>
  <bookViews>
    <workbookView xWindow="4110" yWindow="2025" windowWidth="18000" windowHeight="9360" firstSheet="10" activeTab="13" xr2:uid="{65FB6F13-BDFD-480A-A3DE-DD63C95D23F0}"/>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Emotional &amp; Behaviour" sheetId="16" r:id="rId9"/>
    <sheet name="Hygiene &amp; H&amp;S" sheetId="17" r:id="rId10"/>
    <sheet name="Possible COVID cases" sheetId="18" r:id="rId11"/>
    <sheet name="Transition" sheetId="26" r:id="rId12"/>
    <sheet name="Finance" sheetId="19" r:id="rId13"/>
    <sheet name="Logistics" sheetId="20" r:id="rId14"/>
    <sheet name="Recruitment &amp; Staffing" sheetId="21" r:id="rId15"/>
    <sheet name="Miscellaneous" sheetId="23" r:id="rId16"/>
    <sheet name="Sheet1" sheetId="36" r:id="rId17"/>
    <sheet name="Additional (if needed)" sheetId="22" r:id="rId18"/>
    <sheet name="(hide) values" sheetId="11" state="hidden" r:id="rId19"/>
    <sheet name="(hide) Blank Tab" sheetId="13" state="hidden" r:id="rId20"/>
  </sheets>
  <definedNames>
    <definedName name="_GoBack" localSheetId="5">'Quality of Education'!$J$26</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9">'(hide) Blank Tab'!$A$1:$T$189</definedName>
    <definedName name="_xlnm.Print_Area" localSheetId="17">'Additional (if needed)'!$A$1:$T$189</definedName>
    <definedName name="_xlnm.Print_Area" localSheetId="8">'Emotional &amp; Behaviour'!$A$1:$T$177</definedName>
    <definedName name="_xlnm.Print_Area" localSheetId="12">Finance!$A$1:$T$173</definedName>
    <definedName name="_xlnm.Print_Area" localSheetId="3">'GOV GUIDANCE'!$A$1:$I$6</definedName>
    <definedName name="_xlnm.Print_Area" localSheetId="1">Guidance!$A$1:$I$6</definedName>
    <definedName name="_xlnm.Print_Area" localSheetId="0">Header!$A$1:$J$20</definedName>
    <definedName name="_xlnm.Print_Area" localSheetId="9">'Hygiene &amp; H&amp;S'!$A$1:$T$176</definedName>
    <definedName name="_xlnm.Print_Area" localSheetId="13">Logistics!$A$1:$T$173</definedName>
    <definedName name="_xlnm.Print_Area" localSheetId="15">Miscellaneous!$A$1:$T$177</definedName>
    <definedName name="_xlnm.Print_Area" localSheetId="10">'Possible COVID cases'!$A$1:$T$175</definedName>
    <definedName name="_xlnm.Print_Area" localSheetId="5">'Quality of Education'!$A$1:$T$169</definedName>
    <definedName name="_xlnm.Print_Area" localSheetId="14">'Recruitment &amp; Staffing'!$A$1:$T$174</definedName>
    <definedName name="_xlnm.Print_Area" localSheetId="6">Safeguarding!$A$1:$T$174</definedName>
    <definedName name="_xlnm.Print_Area" localSheetId="7">'SEND &amp; Medical Needs'!$A$1:$T$177</definedName>
    <definedName name="_xlnm.Print_Area" localSheetId="4">'Soc. Dist Practicalities'!$A$1:$T$190</definedName>
    <definedName name="_xlnm.Print_Area" localSheetId="2">'System of Controls'!$A$1:$I$6</definedName>
    <definedName name="_xlnm.Print_Area" localSheetId="11">Transition!$A$1:$T$178</definedName>
    <definedName name="RAG">'(hide) values'!$F$3:$F$5</definedName>
    <definedName name="R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44" i="20"/>
  <c r="U44"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M28" i="26" s="1"/>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I28" i="26"/>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T61" i="10"/>
  <c r="U61"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I61" i="10"/>
  <c r="M61" i="10"/>
  <c r="M23" i="21" l="1"/>
  <c r="I23" i="21"/>
  <c r="M25" i="19"/>
  <c r="I25" i="19"/>
  <c r="I27" i="26" l="1"/>
  <c r="M27" i="26"/>
  <c r="M49" i="26" l="1"/>
  <c r="I49" i="26"/>
  <c r="M48" i="26"/>
  <c r="I48" i="26"/>
  <c r="M47" i="26"/>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6" i="26"/>
  <c r="I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4" i="20"/>
  <c r="I44" i="20"/>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M53" i="13" s="1"/>
  <c r="T53" i="13"/>
  <c r="I53" i="13" s="1"/>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s="1"/>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M25" i="13" s="1"/>
  <c r="T25" i="13"/>
  <c r="I25" i="13" s="1"/>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<sst xmlns="http://schemas.openxmlformats.org/spreadsheetml/2006/main" count="1877" uniqueCount="638">
  <si>
    <t>Beginning of school day</t>
  </si>
  <si>
    <t>Cloakroom facilities</t>
  </si>
  <si>
    <t>Assemblies</t>
  </si>
  <si>
    <t>Social distancing in classrooms</t>
  </si>
  <si>
    <t>Keeping pupils separate at lunchtime</t>
  </si>
  <si>
    <t>Social distancing - toilets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</si>
  <si>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</si>
  <si>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</si>
  <si>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</si>
  <si>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</si>
  <si>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</si>
  <si>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</si>
  <si>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</si>
  <si>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t>• Stress with parents the government’s message about social distancing
• Set out clear expectations for drop off / pick up
• Leaflet for parents, social media campaign, advice and guidance on website making parents aware of the rationale for this.</t>
  </si>
  <si>
    <t>• Educate pupils about social distancing when lining-up 
• Use floor markers for younger pupils if possible
• Limit the need for lining-up</t>
  </si>
  <si>
    <t>• Cancel assemblies or broadcast them into each classroom via Teams or Skype</t>
  </si>
  <si>
    <t>• Cancel parents’ evening and special assemblies/concerts
• Arrange meetings with parents online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</si>
  <si>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</si>
  <si>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</si>
  <si>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</si>
  <si>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</si>
  <si>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</si>
  <si>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</si>
  <si>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</si>
  <si>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</si>
  <si>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</si>
  <si>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</si>
  <si>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</si>
  <si>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</si>
  <si>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</si>
  <si>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</si>
  <si>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</si>
  <si>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</si>
  <si>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</si>
  <si>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</si>
  <si>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</si>
  <si>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</si>
  <si>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</si>
  <si>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</si>
  <si>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</si>
  <si>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</si>
  <si>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</si>
  <si>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</si>
  <si>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</si>
  <si>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</si>
  <si>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</si>
  <si>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</si>
  <si>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</si>
  <si>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</si>
  <si>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</si>
  <si>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</si>
  <si>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</si>
  <si>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</si>
  <si>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</si>
  <si>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</si>
  <si>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</si>
  <si>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</si>
  <si>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</si>
  <si>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</si>
  <si>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</si>
  <si>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</si>
  <si>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</si>
  <si>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</si>
  <si>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</si>
  <si>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</si>
  <si>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</si>
  <si>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</si>
  <si>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</si>
  <si>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</si>
  <si>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</si>
  <si>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</si>
  <si>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</si>
  <si>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</si>
  <si>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</si>
  <si>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</si>
  <si>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</si>
  <si>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</si>
  <si>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</si>
  <si>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</si>
  <si>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</si>
  <si>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</si>
  <si>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</si>
  <si>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</si>
  <si>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</si>
  <si>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</si>
  <si>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</si>
  <si>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</si>
  <si>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</si>
  <si>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</si>
  <si>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</si>
  <si>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</si>
  <si>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</si>
  <si>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</si>
  <si>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</si>
  <si>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</si>
  <si>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</si>
  <si>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</si>
  <si>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</si>
  <si>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</si>
  <si>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</si>
  <si>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</si>
  <si>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</si>
  <si>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</si>
  <si>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</si>
  <si>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</si>
  <si>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</si>
  <si>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</si>
  <si>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</si>
  <si>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</si>
  <si>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 xml:space="preserve">• 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Ensure any guidance issued re safeguarding is followed </t>
  </si>
  <si>
    <t>• Ensure that there are opportunities for whole class PSHE lessons/circle times/discussions, group activities and one-to-one discussions (if required) for pupils to share feelings/ anxieties/thoughts in a safe manner (this will be of benefit to all pupils) 
• Build capacity on the pastoral team - there may be a spike in disclosures when pupils return</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</si>
  <si>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</si>
  <si>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</si>
  <si>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</si>
  <si>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</si>
  <si>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</si>
  <si>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</si>
  <si>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</si>
  <si>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</si>
  <si>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 Seek medical guidance that may recommend that the staff member remains at home</t>
  </si>
  <si>
    <t>• Risk assessments to be updated to reflect the additional measures that will need to be followed in relation to these challenges (this may include the use of PPE) with specific reference to staffing requirements</t>
  </si>
  <si>
    <t>•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t>
  </si>
  <si>
    <t>• Timely assessment of pupils linked to their specific targets on return to school – short, sharp interventions planned throughout the day and week to make up for lost learning and accelerate progress towards individual targets</t>
  </si>
  <si>
    <t>• An appointed member of staff (possible admin staff) to check all medications and inform parents/necessary bodies if they need to be replaced.</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</si>
  <si>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</si>
  <si>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</si>
  <si>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</si>
  <si>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</si>
  <si>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Pupils with social and emotional difficulties may struggle with managing their behaviour when returning to school and the routines of school life (particularly pupils who attend PRUs)</t>
  </si>
  <si>
    <t>Some pupils may be more vulnerable to exclusion. Your behaviour policy may need to be reviewed to reflect the additional support needs of your pupils?</t>
  </si>
  <si>
    <t>EY children may struggle with the return to routine and full-time education (almost like a second September start)</t>
  </si>
  <si>
    <t>Some parents may be reluctant to send their children back to school because of the risk of infection and bringing the virus back into the family home</t>
  </si>
  <si>
    <t xml:space="preserve">• Liaise with parents prior to the start date so that parents can prepare the children (walk them to school and back home each day – practise putting their uniform on – structure the day at home to begin to mirror the day at school – get children excited about seeing their friends again) </t>
  </si>
  <si>
    <t>• Plan some social ‘catching up’ time for pupils and their friends that observe social distancing rules (almost a type of speed dating/rotational activity) so that they are emotionally prepared to learn</t>
  </si>
  <si>
    <t xml:space="preserve">• Reassure parents of the social distancing strategies that are being followed in school and the social, emotional and academic benefits associated with their child being back in school
• Provide extra capacity to the attendance team/family support workers, so that they can work with and support relevant families to get their pupils back into school </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</si>
  <si>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</si>
  <si>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</si>
  <si>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</si>
  <si>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</si>
  <si>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</si>
  <si>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</si>
  <si>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 Pupils to apply anti-bacterial hand gel as they enter the building at the start of the day and exit the building at the end of the day and regular hand washing opportunities (20 seconds) to be timetabled into daily routines – ensure there are adequate supplies of anti-bacterial hand gel and soap</t>
  </si>
  <si>
    <t>• As many schools do already, educate children and pupils about the need to cough/sneeze into a tissue or their elbow – dispose of tissue in a bin and wash hands for 20 seconds</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</si>
  <si>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</si>
  <si>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</si>
  <si>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</si>
  <si>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</si>
  <si>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</si>
  <si>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</si>
  <si>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</si>
  <si>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</si>
  <si>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 Research where PPE can be purchased and provide stocks for individual schools based on the number of pupils who attend
• This could be centralised to hubs of schools (consortia), MAT leaders, or the LA – PPE should not be required routinely in schools for general purposes</t>
  </si>
  <si>
    <t>• The introduction of testing for staff who have symptoms (cough and/or temperature) should ensure that only staff with COVID-19 symptoms are absent
• Cover internally where possible to reduce the risk of bringing the infection into the school. This may be preferable to bringing in supply staff who will not be aware of the social distancing rules that are in operation 
• Consider the implications of sharing staff between schools in the same MAT, if this is common practice.</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</si>
  <si>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</si>
  <si>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</si>
  <si>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</si>
  <si>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</si>
  <si>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</si>
  <si>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</si>
  <si>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</si>
  <si>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 Phone calls between the school and the parent/carer – information pack (including a range of photos of the school/setting and key members of staff) posted to the home address/sent electronically
• Share information from parent/carer electronically if possible.</t>
  </si>
  <si>
    <t>• If EY children start to return before the summer break, they will be able to meet their new teacher in a manner that respects social distancing
• If not, Y1 teachers to produce a transition pack that parents can share with their children at home (inc photos of the school setting and key members of staff) 
• From September, Y1 may need to be more EY based initially to support transition, as many pupils will not be ready for a more formal education</t>
  </si>
  <si>
    <t>• If pupils start to return before the summer break, they will be able to meet their new teacher in a manner that respects social distancing.
• If not, teachers to produce a letter/information leaflet for  parents/carers and children sharing information in relation to their new year group
• Set a summer break task(s) that can be celebrated and revisited in the autumn term.</t>
  </si>
  <si>
    <t>National guidance re social distancing
Information packs – school level information
Local and national guidance on curriculum adaptations – ‘recovery curriculum’.</t>
  </si>
  <si>
    <t>National guidance 
Local guidance re transition</t>
  </si>
  <si>
    <t>9 - Finance</t>
  </si>
  <si>
    <t xml:space="preserve">The budget for 2020/2021 has not been set because the finance committee has been unable to meet </t>
  </si>
  <si>
    <t>Cancelled trips need to be refunded, but venues/coach companies have not yet issued refunds</t>
  </si>
  <si>
    <t>• Governing bodies to arrange virtual meetings so that quorate meetings can be arranged</t>
  </si>
  <si>
    <t>• Reimburse the money to families as they may be in financial difficulty and this will maintain positive relationships (the school should be able to secure refunds in the long term)</t>
  </si>
  <si>
    <t>Extension to budget setting deadlines confirmed by WCC</t>
  </si>
  <si>
    <t>10 - Building Work &amp; Logistics</t>
  </si>
  <si>
    <t>11 - Recruitment &amp; Staffing</t>
  </si>
  <si>
    <t>New staff need to be recruited for September</t>
  </si>
  <si>
    <t>• This will need to be done online
• Allocate a ‘buddy’ for each new starter
• Arrange a visit to the school when social distancing can be observed</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</si>
  <si>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</si>
  <si>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</si>
  <si>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</si>
  <si>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</si>
  <si>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</si>
  <si>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</si>
  <si>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</si>
  <si>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 Governors should ensure that all school policies are up-to-date, reflecting the latest national and local guidance. 
• Behaviour, attendance, safeguarding, social distancing, risk assessments will all need to be reviewed.</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</si>
  <si>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</si>
  <si>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</si>
  <si>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</si>
  <si>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</si>
  <si>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</si>
  <si>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</si>
  <si>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</si>
  <si>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</si>
  <si>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</si>
  <si>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</si>
  <si>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</si>
  <si>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</si>
  <si>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</si>
  <si>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</si>
  <si>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</si>
  <si>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</si>
  <si>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</si>
  <si>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</si>
  <si>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</si>
  <si>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</si>
  <si>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</si>
  <si>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</si>
  <si>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</si>
  <si>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</si>
  <si>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</si>
  <si>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</si>
  <si>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</si>
  <si>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</si>
  <si>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</si>
  <si>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</si>
  <si>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</si>
  <si>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</si>
  <si>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</si>
  <si>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</si>
  <si>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</si>
  <si>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</si>
  <si>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</si>
  <si>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</si>
  <si>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</si>
  <si>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</si>
  <si>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</si>
  <si>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</si>
  <si>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</si>
  <si>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</si>
  <si>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</si>
  <si>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</si>
  <si>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</si>
  <si>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</si>
  <si>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</si>
  <si>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</si>
  <si>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</si>
  <si>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</si>
  <si>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</si>
  <si>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</si>
  <si>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</si>
  <si>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</si>
  <si>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</si>
  <si>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</si>
  <si>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Staggered times for exit at the end of the day 
• Parents to observe social distancing rules when waiting for their child 
• Leave the school grounds in a timely and orderly manner</t>
  </si>
  <si>
    <t>• Cancel all off-site events including swimming sessions, school trips and local visits. Once social distancing allows, reinstate trips. Risk assessments for visits must include COVID-19 requirements and explain how bubbles will be maintained.</t>
  </si>
  <si>
    <t xml:space="preserve">• Assess the likelihood of your school receiving new pupils from these communities
• Plan support, induction and training for staff if appropriate
• Ensure a welcome procedure is in place for new families, which includes access to translated advice about social distancing </t>
  </si>
  <si>
    <t>Staying alert and social distancing after 4th July</t>
  </si>
  <si>
    <t xml:space="preserve">Preparations for the changes to SRE that come into effect in September 2020 </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</si>
  <si>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</si>
  <si>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</si>
  <si>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</si>
  <si>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</si>
  <si>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</si>
  <si>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</si>
  <si>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</si>
  <si>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</si>
  <si>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</si>
  <si>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</si>
  <si>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</si>
  <si>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</si>
  <si>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</si>
  <si>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</si>
  <si>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</si>
  <si>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</si>
  <si>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 Close cloakroom facilities or restrict access for a limited number of pupils at a time
Encourage pupils to bring only essential items into school</t>
  </si>
  <si>
    <t>• Staggered lunchtimes/rotas to maintain 'bubbles'
• social distancing guidance to be followed
-additional supervision might be necessary</t>
  </si>
  <si>
    <t>4. Introduce enhanced cleaning, including cleaning frequently touched surfaces often using standard products, such as detergents and bleach
Points to consider and implement:
putting in place a cleaning schedule that ensures cleaning is generally enhanced and includes: 
more frequent cleaning of rooms / shared areas that are used by different groups
frequently touched surfaces being cleaned more often than normal
different groups don’t need to be allocated their own toilet blocks, but toilets will need to be cleaned regularly and pupils must be encouraged to clean their hands thoroughly after using the toilet
By the end of the summer term, Public Health England will publish revised guidance for cleaning non-healthcare settings to advise on general cleaning required in addition to the current advice on COVID-19: cleaning of non-healthcare settings guidance.</t>
  </si>
  <si>
    <t>Maintain bubbles - staff and pupils stay together as much as possible and stick to DFE advice re seating arrangements, social distancing.
All teachers and other staff can operate across different classes and year groups in order to facilitate the delivery of the school timetable. This will be particularly important for secondary schools. Where staff need to move between classes and year groups, they should try and keep their distance from pupils and other staff as much as they can, ideally 2 metres from other adults. Again, we recognise this is not likely to be possible with younger children and teachers in primary schools can still work across groups if that is needed to enable a full educational offer.
Schools should make small adaptations to the classroom to support distancing where possible. That should include seating pupils side by side and facing forwards, rather than face to face or side on, and might include moving unnecessary furniture out of classrooms to make more space..</t>
  </si>
  <si>
    <t>Ideally, adults should maintain 2 metre distance from each other, and from children.  Use of staff rooms should be minimised, although staff must still have a break of a reasonable length during the day.
•Limit the number of staff accessing the staff room at the same time
• Facilitate staff taking their breaks - supervision of pupils must remain constant if possible
• Cancel face-to-face staff meetings 
• Regular briefings via e mail 
• Hold meetings on line</t>
  </si>
  <si>
    <t xml:space="preserve">Schools should consider staggered starts or adjusting start and finish times to keep groups apart as they arrive and leave school. Staggered start and finish times should not reduce the amount of overall teaching time. Pupils to come straight into school through a range of pre-determined entrances -  Staff on duty to control this -  Limit the gathering of pupils and/or parents on the playground. Communicate this to parents well in advance of September.
</t>
  </si>
  <si>
    <t>Face coverings</t>
  </si>
  <si>
    <t>Schools should also have a process for removing face coverings when pupils and staff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t>
  </si>
  <si>
    <t xml:space="preserve">• Liaise with LA-operated transport companies to ensure they have enough notice to restart their services safely,
• Develop an action plan which identifies and  assesses the risks and mitigations
Talk to bus companies about staggered start and finish times - it may not be possible for them to accommodate your requests if this would have a knock-on effect on other schools.
</t>
  </si>
  <si>
    <t>Contractors on site/ building work and maintenance</t>
  </si>
  <si>
    <t>Schools should consider how to manage other visitors to the site, such as contractors, and ensure site guidance on physical distancing and hygiene is explained to visitors on or before arrival. Where visits can happen outside of school hours, they should. A record should be kept of all visitors.</t>
  </si>
  <si>
    <t>Shared equipment</t>
  </si>
  <si>
    <t>For individual and very frequently used equipment, such as pencils and pens, it is recommended that staff and pupils have their own items that are not shared. Classroom based resources, such as books and games, can be used and shared within the bubble; these should be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t>
  </si>
  <si>
    <t>• All correspondence out of school to be uploaded to the website and correspondence into school to come via a phone call or e mail
• All monetary transactions to be done via bank transfer whenever possible
Encourage pupils to bring only essential items into school. Communicate this to parents well in advance.
 It is still recommended that pupils limit the amount of equipment they bring into school each day, to essentials such as lunch boxes, hats, coats, books, stationery and mobile phones.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</si>
  <si>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How can schools limit the ‘surfaces’ that are shared between home and school to reduce the spread of any infection?</t>
  </si>
  <si>
    <t>Test and Trace</t>
  </si>
  <si>
    <t>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t>
  </si>
  <si>
    <t>What to do if anyone shows symptoms of Coronavirus.</t>
  </si>
  <si>
    <t xml:space="preserve">• Pupil isolated and sent home as soon as possible 
</t>
  </si>
  <si>
    <t>• Member of staff isolated and sent home and encouraged to use the NHS website to arrange a test (may then be able to return to work if negative - see below)</t>
  </si>
  <si>
    <t>What if an outbreak occurs?</t>
  </si>
  <si>
    <t>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</si>
  <si>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 xml:space="preserve">Multiple suspected cases or increased absence </t>
  </si>
  <si>
    <t>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</si>
  <si>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 xml:space="preserve">Schools should contact the local health protection team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14-day isolation period they should follow ‘stay at home: guidance for households with possible or confirmed coronavirus (COVID-19) infection’. They should get a test, and:
•	if the test delivers a negative result, they must remain in isolation for the remainder of the 14-day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</si>
  <si>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r>
      <t>• Limit all but essential visitors to school and do not allow any visitors into school if they are displaying COVID symptoms
• Produce clear guidance for any contractors if they have to make essential site visits. Essential maintenance should be accommodated wherever possible and where social distancing can be observed.</t>
    </r>
    <r>
      <rPr>
        <b/>
        <sz val="9"/>
        <color theme="1"/>
        <rFont val="Calibri"/>
        <family val="2"/>
        <scheme val="minor"/>
      </rPr>
      <t xml:space="preserve"> See joint statement from WCC education and property services teams. See also 'Building work and logistic</t>
    </r>
    <r>
      <rPr>
        <sz val="9"/>
        <color theme="1"/>
        <rFont val="Calibri"/>
        <family val="2"/>
        <scheme val="minor"/>
      </rPr>
      <t xml:space="preserve">s'. </t>
    </r>
  </si>
  <si>
    <t xml:space="preserve">Attendance </t>
  </si>
  <si>
    <t>School attendance will be mandatory again from the beginning of the autumn term.
Communicate with parents well in advance. Contact LA, following normal procedures if any pupil's absence becomes a concern.</t>
  </si>
  <si>
    <t>Shielding pupils</t>
  </si>
  <si>
    <t>Where children fail to attend school as parents are following clinical and/or public health advice, absence will not be penalised.
If parents of pupils with significant risk factors are concerned, we recommend schools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etc).</t>
  </si>
  <si>
    <t>Staff who are clinically vulnerable or previously shielding</t>
  </si>
  <si>
    <t>Individuals who were considered to be clinically extremely vulnerable and received a letter advising them to shield are now advised that they can return to work from 1 August as long as they maintain social distancing. Advice for those who are extremely clinically vulnerable can be found in the guidance on shielding and protecting people who are clinically extremely vulnerable from COVID-19 School leaders should be flexible - enable staff to work remotely where possible or in roles in school where it is possible to maintain social distancing. People who live with those who are clinically extremely vulnerable or clinically vulnerable can attend the workplace. As a general principle, pregnant women are in the ‘clinically vulnerable’ category and are advised to follow the relevant guidance available for clinically-vulnerable people.</t>
  </si>
  <si>
    <t>Staff with significant risk factors - such as asthma, diabetes, BAME community member</t>
  </si>
  <si>
    <t>If people with significant risk factors are concerned, we recommend schools discuss their concerns and explain the measures the school is putting in place to reduce risks. School leaders should try as far as practically possible to accommodate additional measures where appropriate. Individual risk assessments and an equality impact assessment should be carried out.
People who live with those who have comparatively increased risk from coronavirus (COVID-19) can attend the workplace.</t>
  </si>
  <si>
    <t>Support will be provided on request for individual aspects of the risk assessment.</t>
  </si>
  <si>
    <t>Staff mental health and wellbeing</t>
  </si>
  <si>
    <t>All employers have a duty of care to their employees, and this extends to their mental health.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The Education Support Partnership provides a free helpline for school staff and targeted support for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</si>
  <si>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</si>
  <si>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</si>
  <si>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</si>
  <si>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Schools may need to alter the way in which they deploy their staff, and use existing staff more flexibly to welcome back all pupils at the start of the autumn term. Managers should discuss and agree any changes to staff roles with individuals, taking into account workload and wellbeing.
Schools should ensure that appropriate support is made available for pupils with SEND, for example by deploying teaching assistants and enabling specialist staff from both within and outside the school to work with pupils in different classes or year groups.</t>
  </si>
  <si>
    <t>https://teaching.blog.gov.uk/2020/05/29/recruiting-during-lockdown-how-we-did-it/
https://teaching.blog.gov.uk/2020/05/29/recruiting-during-lockdown-how-we-did-it/</t>
  </si>
  <si>
    <t>NQT support</t>
  </si>
  <si>
    <t xml:space="preserve"> Initial teacher training (ITT) providers have worked flexibly to ensure this year’s NQTs are ready and prepared to enter the classroom. They will also be supported by materials the Department for Education is making available to all schools based on the early career framework reforms,.</t>
  </si>
  <si>
    <t>https://www.gov.uk/government/collections/early-career-framework-reforms</t>
  </si>
  <si>
    <t>Supply and temporary staff</t>
  </si>
  <si>
    <t>Supply staff and other temporary workers can move between schools, but school leaders will want to consider how to minimise the number of visitors to the school where possible. Where it is necessary to use supply staff and to welcome visitors to the school such as peripatetic teachers, those individuals will be expected to comply with the school’s arrangements for managing and minimising risk, including taking particular care to maintain distance from other staff and pupils.</t>
  </si>
  <si>
    <t>ITT trainees</t>
  </si>
  <si>
    <t xml:space="preserve">Annual leave </t>
  </si>
  <si>
    <t>Many staff will want to take a holiday over the summer period, which may involve travelling abroad. The government has set a requirement for people returning from some countries to quarantine for 14 days on their return. The latest guidance on quarantine can be accessed at coronavirus (COVID-19): how to self-isolate when you travel to the UK.
However, staff will be expected to return to work in September. The LGA, NAHT and ASCL have produced joint guidance on quarantine for school staff.</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</si>
  <si>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</si>
  <si>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</si>
  <si>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Mixing of volunteers across groups should be kept to a minimum, and they should remain 2 metres from pupils and staff where possible.</t>
  </si>
  <si>
    <t>DSL capacity to cover potential  increase in demand</t>
  </si>
  <si>
    <t>Designated safeguarding leads (and deputies) should be provided with more time, especially in the first few weeks of term, to help them provide support to staff and children regarding any new safeguarding and welfare concerns and the handling of referrals to children’s social care and other agencies where these are appropriate, and agencies and services should prepare to work together to actively look for signs of harm.</t>
  </si>
  <si>
    <t>Catering providers</t>
  </si>
  <si>
    <t>School kitchens can continue to operate, but must comply with the guidance for food businesses on coronavirus (COVID-19).</t>
  </si>
  <si>
    <t>Following a risk assessment, some schools may determine that small adaptations to their site are required, such as additional wash basins. This will be at the discretion of individual schools, based on their particular circumstances.
In classrooms, it will be important that schools improve ventilation, (for example, by opening windows).
Additional advice on safely reoccupying buildings can be found in the Chartered Institute of Building Services Engineers’ guidance on emerging from lockdown.
It is important that, prior to reopening for the autumn term, all the usual pre-term building checks are undertaken to make the school safe. If buildings have been closed or had reduced occupancy during the coronavirus (COVID-19) outbreak, water system stagnation can occur due to lack of use, increasing the risks of Legionnaires’ disease. Advice on this can be found in the guidance on Legionella risks during the coronavirus outbreak.
Once the school is in operation, it is important to ensure good ventilation. Advice on this can be found in Health and Safety Executive guidance on air conditioning and ventilation during the coronavirus outbreak.</t>
  </si>
  <si>
    <t>Educational visits</t>
  </si>
  <si>
    <t>In the autumn term, schools can resume non-overnight domestic educational visits. These trips should include any trips for pupils with SEND connected with their preparation for adulthood (for example, workplace visits, travel training etc.). This should be done in line with protective measures, such as keeping children within their consistent group, and the coronavirus (COVID-19) secure measures in place at the destination. Schools should also make use of outdoor spaces in the local area to support delivery of the curriculum. As normal, schools should undertake full and thorough risk assessments in relation to all educational visits to ensure they can be done safely. As part of this risk assessment, schools will need to consider what control measures need to be used and ensure they are aware of wider advice on visiting indoor and outdoor venues. Schools should consult the health and safety guidance on educational visits when considering visits.</t>
  </si>
  <si>
    <t>Uniform</t>
  </si>
  <si>
    <t>Uniforms do not need to be cleaned any more often than usual, nor do they need to be cleaned using methods which are different from normal.
Schools should consider how pupil non-compliance is managed, taking a mindful and considerate approach in relation to parents who may be experiencing financial pressures.</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</si>
  <si>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</si>
  <si>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</si>
  <si>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</si>
  <si>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</si>
  <si>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Where a pupil is unable to attend school because they are complying with clinical and/or public health advice, we expect schools to be able to immediately offer them access to remote education. Schools should monitor engagement with this activity.</t>
  </si>
  <si>
    <t>To be effective, any mitigating actions you include in your risk assessment, must reduce the severity or the likelihood of the risk.</t>
  </si>
  <si>
    <t>Curriculum adaptations</t>
  </si>
  <si>
    <t>Addressing the needs of all children</t>
  </si>
  <si>
    <t>Plan on the basis of the educational needs of pupils - Curriculum planning should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t>
  </si>
  <si>
    <t>Remote learning</t>
  </si>
  <si>
    <t>Develop remote education so that it is integrated into school curriculum planning
Remote education may need to be an essential component in the delivery of the school curriculum for some pupils, alongside classroom teaching, or in the case of a local lockdown. All schools are therefore expected to plan to ensure any pupils educated at home for some of the time are given the support they need to master the curriculum and so make good progress.</t>
  </si>
  <si>
    <t>ICTDS - reviews of home learning resources
WCC ICT support for blended learning</t>
  </si>
  <si>
    <r>
      <t>Teach an ambitious and broad curriculum in all subjects from the start of the autumn term, but make use of existing flexibilities to create time to cover the most important missed content.
Up to and including key stage 3, prioritisation within subjects of the most important components for progression is likely to be more effective than removing subjects, which pupils may struggle to pick up again later. In particular, schools may consider how all subjects can contribute to the filling of gaps in core knowledge, for example through an emphasis on reading
Aim to return to the school’s normal curriculum in all subjects by summer term 2021.
Substantial modification to the curriculum may be needed at the start of the year, so teaching time should be prioritised to address significant gaps in pupils’ knowledge with the aim of returning to the school’s normal curriculum content by no later than summer term 2021.
Schools may consider it appropriate to suspend some subjects for some pu</t>
    </r>
    <r>
      <rPr>
        <b/>
        <sz val="9"/>
        <color theme="1"/>
        <rFont val="Calibri"/>
        <family val="2"/>
        <scheme val="minor"/>
      </rPr>
      <t>pils in exceptional circumstances. S</t>
    </r>
    <r>
      <rPr>
        <sz val="9"/>
        <color theme="1"/>
        <rFont val="Calibri"/>
        <family val="2"/>
        <scheme val="minor"/>
      </rPr>
      <t xml:space="preserve">chools should be able to show that this is in the best the interests of these pupils and be subject to discussion with parents during the autumn term. They should also have a coherent plan for returning to their normal curriculum for all pupils by the summer term 2021.
</t>
    </r>
  </si>
  <si>
    <r>
      <t xml:space="preserve">Relationships and health education (RHE) for primary aged pupil schools and relationships, sex and health education (RSHE) for secondary aged pupils becomes compulsory from September 2020, and schools are expected to start teaching by at least the </t>
    </r>
    <r>
      <rPr>
        <b/>
        <sz val="9"/>
        <color theme="1"/>
        <rFont val="Calibri"/>
        <family val="2"/>
        <scheme val="minor"/>
      </rPr>
      <t>start of the summer term 2021.</t>
    </r>
  </si>
  <si>
    <t>Early Years</t>
  </si>
  <si>
    <t>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t>
  </si>
  <si>
    <t>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t>
  </si>
  <si>
    <t>Key stage 1 &amp; 2</t>
  </si>
  <si>
    <t xml:space="preserve">Catch up </t>
  </si>
  <si>
    <t>Schools will receive catch up funding - exact allocations to be decided. Schools can use this funding as they see fit to support pupils' catch up. Alongside this , the DFE National Tutoring Programme which will deliver l tuition to the most disadvantaged and vulnerable young people, accelerating their academic progress and preventing the gap between them and their more affluent peers widening. The evidence shows that tutoring is an effective way to accelerate learning, and we therefore believe a targeted tutoring offer is the best way to narrow the gaps that risk opening up due to attendance at school being restricted.</t>
  </si>
  <si>
    <t>Support for emotional wellbeing</t>
  </si>
  <si>
    <r>
      <t>• Prior to opening,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
W</t>
    </r>
    <r>
      <rPr>
        <b/>
        <sz val="9"/>
        <color theme="1"/>
        <rFont val="Calibri"/>
        <family val="2"/>
        <scheme val="minor"/>
      </rPr>
      <t>e acknowledge that some pupils will return to school having been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Additionally, provision for children who have SEND may have been disrupted during partial school closure and there may be an impact on their behaviour. Schools will need to work with local services (such as health and the local authority) to ensure the services and support are in place for a smooth return to schools for pupils.</t>
    </r>
  </si>
  <si>
    <r>
      <t xml:space="preserve">• Identify the particular pupils who could be vulnerable to exclusion.
• Facilitate a phased return to meet their needs.
</t>
    </r>
    <r>
      <rPr>
        <b/>
        <sz val="9"/>
        <color theme="1"/>
        <rFont val="Calibri"/>
        <family val="2"/>
        <scheme val="minor"/>
      </rPr>
      <t>• Review your behaviour policy to reflect the additional support you might be providing.
The disciplinary powers that schools currently have, including exclusion, remain in place. Permanent exclusion should only be used as a last resort. Where a child with a social worker is at risk of exclusion, their social worker should be informed and involved in relevant conversations. Any disciplinary exclusion of a pupil, even for short periods of time, must be consistent with the relevant legislation. Ofsted will continue to consider exclusions, including the rates, patterns and reasons for exclusion and to look for any evidence of off-rolling. Off-rolling is never acceptable. Ofsted is clear that pressuring a parent to remove their child from the school (including to home educate their child) is a form of off-rolling. Elective home education should always be a positive choice taken by parents without pressure from their school.</t>
    </r>
  </si>
  <si>
    <t xml:space="preserve">Ofsted inspections </t>
  </si>
  <si>
    <t>For state-funded schools, routine Ofsted inspections will remain suspended for the autumn term. However, during the autumn term, inspectors will visit a sample of schools to discuss how they are managing the return to education of all their pupils. These will be collaborative discussions, taking into account the curriculum and remote education expectations set out in this document, and will not result in a judgement. A brief letter will be published following the visit. The insights that inspectors gather will also be aggregated nationally to share learning with the sector, the government and the wider public. In addition, Ofsted has the power to inspect a school in response to any significant concerns, such as safeguarding. It is anticipated that Ofsted inspections will begin again in January 2021, however this may be revised.</t>
  </si>
  <si>
    <t>Statutory Assessments</t>
  </si>
  <si>
    <t>Statutory primary assessments will take place in summer 2021. The early years foundation stage profile, and all existing statutory key stage 1 and 2 assessments, should return in 2020 to 2021 in accordance with their usual timetables. This includes:- the phonics screening check- key stage 1 tests and teacher assessment - the Year 4 multiplication tables check - key stage 2 tests and teacher assessment - statutory trialling. The statutory rollout of the reception baseline assessment has been postponed until September 2021.</t>
  </si>
  <si>
    <t>Performance tables are suspended for the 2019 to 2020 academic year, and no school or college will be judged on data based on exams and assessments from 2020. Until the new data release is available, all those working with schools, including Ofsted and DfE regional teams, should refer to the 2019 data. The Department for Education will continue to use 2019 data as a starting point for any conversation about support for schools with Ofsted judgements below good. More information is set out at coronavirus (COVID-19): school and college accountability.</t>
  </si>
  <si>
    <t>Accountability</t>
  </si>
  <si>
    <t>Use of PPE in school  if pupils develop symptoms and need assistance (particularly pupils with SEND)</t>
  </si>
  <si>
    <t>Outbreak in local area</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</si>
  <si>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</si>
  <si>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r>
      <t xml:space="preserve">• Make sure teacher workload is managed well
• Plan a bridging unit that pupils in school and at home could all work on at the same time - consider guidance such as the EEF rapid evidence review of remote learning
</t>
    </r>
    <r>
      <rPr>
        <b/>
        <sz val="9"/>
        <color theme="1"/>
        <rFont val="Calibri"/>
        <family val="2"/>
        <scheme val="minor"/>
      </rPr>
      <t>Where a class, group or small number of pupils need to self-isolate, or there is a local lockdown requiring pupils to remain at home, we expect schools to have the capacity to offer immediate remote education. Schools are expected to consider how to continue to improve the quality of their existing offer and have a strong contingency plan in place for remote education provision by the end of September. This planning will be particularly important to support a scenario in which the logistical challenges of remote provision are greatest, for example where large numbers of pupils are required to remain at home. In developing these contingency plans, we expect schools to follow the detailed expectations set out in section 5 of the guidance released on July 2. Schools are expected to consider these expectations in relation to the pupils’ age, stage of development and/or special educational needs, for example where this would place significant demands on parents’ help or support. Schools are expected to avoid an over-reliance on long-term projects or internet research activities. The government will also explore making a temporary continuity direction in the autumn term, to give additional clarity to schools, pupils and parents as to what remote education should be provided</t>
    </r>
    <r>
      <rPr>
        <sz val="9"/>
        <color theme="1"/>
        <rFont val="Calibri"/>
        <family val="2"/>
        <scheme val="minor"/>
      </rPr>
      <t xml:space="preserve">. </t>
    </r>
  </si>
  <si>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</si>
  <si>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</si>
  <si>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</si>
  <si>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</si>
  <si>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</si>
  <si>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DfE are seeking to amend the current Health Protection (Coronavirus, Restrictions) (England) Regulations 2020, to enable providers to be able to open for both outside and indoor provision from 4 July, provided that they follow the protective measures set out by government, such as those outlined in this guidance. They must follow the guidance set out in Protective measures for out-of-school settings during the coronavirus (COVID-19) outbreak 
Published 1 July 2020.
</t>
  </si>
  <si>
    <t xml:space="preserve">National guidance - Protective measures for out-of-school settings during the coronavirus (COVID-19) outbreak 
Published 1 July 2020
</t>
  </si>
  <si>
    <t>• Staff will need to be trained in new procedures and practices such as use of PPE, monitoring social distancing.</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</si>
  <si>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</si>
  <si>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</si>
  <si>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</si>
  <si>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</si>
  <si>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</si>
  <si>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</si>
  <si>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</si>
  <si>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</si>
  <si>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</si>
  <si>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</si>
  <si>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</si>
  <si>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</si>
  <si>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</si>
  <si>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</si>
  <si>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</si>
  <si>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</si>
  <si>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</si>
  <si>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</si>
  <si>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</si>
  <si>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</si>
  <si>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</si>
  <si>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</si>
  <si>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</si>
  <si>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</si>
  <si>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</si>
  <si>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</si>
  <si>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</si>
  <si>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</si>
  <si>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</si>
  <si>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</si>
  <si>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</si>
  <si>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</si>
  <si>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</si>
  <si>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</si>
  <si>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</si>
  <si>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</si>
  <si>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</si>
  <si>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</si>
  <si>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</si>
  <si>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</si>
  <si>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</si>
  <si>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</si>
  <si>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</si>
  <si>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</si>
  <si>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</si>
  <si>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</si>
  <si>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</si>
  <si>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</si>
  <si>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</si>
  <si>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</si>
  <si>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Governors unaware of potential impact of full time attendance in September on 2020/21 budget.</t>
  </si>
  <si>
    <t>Staff induction including NQTs</t>
  </si>
  <si>
    <t xml:space="preserve">Accommodating staggered starts and finish times - Reduced public transport service / LA organised transport </t>
  </si>
  <si>
    <t>Building adaptations</t>
  </si>
  <si>
    <t>Wraparound provision will be logistically challenging for schools, particularly for clubs that would normally offer support across year groups, where parents are using multiple providers, or where childminders are picking up/dropping off pupils. Schools should carefully consider how they can make such provision work alongside their wider protective measures, including keeping children within their year groups or bubbles where possible. If it is not possible to maintain bubbles being used during the school day then schools should use small, consistent groups.
Schools can consult the guidance produced for summer holiday childcare, available at Protective measures for out-of-school settings during the coronavirus (COVID-19) outbreaks much of this will be useful in planning extra-curricular provision. This includes schools advising parents to limit the number of different wraparound providers they access, as far as possible. Where parents use childcare providers or out of school activities for their children, schools should encourage them to seek assurance that the providers are carefully considering their own protective measures, and only use those providers that can demonstrate this. As with physical activity during the school day, contact sports should not take place.</t>
  </si>
  <si>
    <t>HT to inform governors DFE will not be reimbursing extra COVID 19 costs from September.  Finance governors, LA Finance Officer and relevant staff to include potential new costs in budget update Autumn 2020.</t>
  </si>
  <si>
    <t xml:space="preserve">Schools should consider taking on trainees who could:
-take responsibility, with the usual mentor oversight, for small groups of pupils across or within years, adapting resources for such groups, creating online learning materials, re-planning sequences of lessons or delivering catch-up lessons
-be engaged in wider professional activity, for instance tackling pupil, family and school needs by learning about, identifying and addressing challenges such as vulnerability, mental health problems or safeguarding issues
-develop or engage in working groups to share best practice around resilience, commitment and team-working
-work in pairs or groups to co-plan, co-teach and co-assess lessons with their mentors or other trainees. Paired and group placements, where these are possible, benefit trainees, mentors and teaching staff, promoting a greater sense of team collaboration, ongoing professional learning and reductions in workload
</t>
  </si>
  <si>
    <t>• Schools should continue to interview remotely. Conduct interviews online 
• Lesson observations and selection tasks may have to be replaced with reports/references provided by the ITE tutor or the HT of the candidate’s current school
• Ask candidates to record an online lesson they have delivered recently and submit this as part of the selection process (ensure pupils are not identifiable)</t>
  </si>
  <si>
    <t xml:space="preserve">• Phone calls between relevant primary school and secondary school staff (inc SENCo) 
• If Y6 pupils return to school before the summer break, they will be able to visit their new school and staff from the secondary school will be able to visit the primary school in a manner that respects social distancing
• If not, Y7 form tutors to arrange phone calls with individual pupils and their parents
• Virtual tours and podcasts from members of staff of secondary schools to be placed on the secondary school’s website
• Relevant information to be posted on the secondary school’s website </t>
  </si>
  <si>
    <t>Covering the full range of subjects - staff moving from class to class, peripatetic teachers, supply staff</t>
  </si>
  <si>
    <t>Supply teachers, peripatetic teachers and/or other temporary staff can move between schools. They should ensure they minimise contact and maintain as much distance as possible from other staff. Specialists, therapists, clinicians and other support staff for pupils with SEND should provide interventions as usual. Staff who visit more than one setting should ensure they are familiar with and abide by the social distancing and hygiene requirements in each individual setting. Schools should make their requirements available.</t>
  </si>
  <si>
    <t>Schools should assess their circumstances and if class-sized groups are not compatible with offering a full range of subjects or managing the practical logistics within and around school, they can look to implement year group sized ‘bubbles’. Whatever the size of the group, they should be kept apart from other groups where possible and older children should be encouraged to keep their distance within groups. Schools with the capability to do it should take steps to limit interaction, sharing of rooms and social spaces between groups as much as possible. When using larger groups the other measures from the system of controls become even more important, to minimise transmission risks and to minimise the numbers of pupils and staff who may need to self-isolate. We recognise that younger children will not be able to maintain social distancing, and it is acceptable for them not to distance within their group. In secondary schools, and certainly in the older age groups at key stage 4 and key stage 5, the groups are likely to need to be the size of a year group to enable schools to deliver the full range of curriculum subjects and students to receive specialist teaching. If this can be achieved with small groups, they are recommended. At primary school, and in the younger years at secondary (key stage 3), schools may be able to implement smaller groups the size of a full class. If that can be achieved, it is recommended, as this will help to reduce the number of people who could be asked to isolate should someone in group become ill with coronavirus (COVID-19).</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</si>
  <si>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</si>
  <si>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</si>
  <si>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</si>
  <si>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t>Ideally, adults should maintain 2 metre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Similarly, it will not be possible when working with many pupils who have complex needs or who need close contact care. These pupils’ educational and care support should be provided as normal”.</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</si>
  <si>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</si>
  <si>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</si>
  <si>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</si>
  <si>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</si>
  <si>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</si>
  <si>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</si>
  <si>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</si>
  <si>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</si>
  <si>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</si>
  <si>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r>
      <t xml:space="preserve">Schools should use their existing resources to make arrangements to welcome all children back. There are no plans at present to reimburse additional costs incurred as part of that process. 
</t>
    </r>
    <r>
      <rPr>
        <b/>
        <sz val="9"/>
        <color rgb="FF0B0C0C"/>
        <rFont val="Calibri"/>
        <family val="2"/>
        <scheme val="minor"/>
      </rPr>
      <t>The deadline to apply to the provider relief scheme (July – October 2020) is Thursday 9 July.</t>
    </r>
  </si>
  <si>
    <t>Chn and staff</t>
  </si>
  <si>
    <t>Spread of virus</t>
  </si>
  <si>
    <t xml:space="preserve">LGM meeting 13-7-20 to agree budget, then taken to Trustees meeting </t>
  </si>
  <si>
    <t xml:space="preserve">No new staff starting in September </t>
  </si>
  <si>
    <t xml:space="preserve">Individual risk assessments to be carried out for individual staff, if requested </t>
  </si>
  <si>
    <t>Families</t>
  </si>
  <si>
    <t>Finance</t>
  </si>
  <si>
    <t>School community</t>
  </si>
  <si>
    <t>Children</t>
  </si>
  <si>
    <t xml:space="preserve">Unable to be reimbursed for items purchased this term to make the school Covid safe, as spend did not put the school into deficit </t>
  </si>
  <si>
    <t xml:space="preserve">Information shared with governors at meeting on 13-7-20 </t>
  </si>
  <si>
    <t>Staffroom</t>
  </si>
  <si>
    <t>Staff and children</t>
  </si>
  <si>
    <t>staff, children and visitors</t>
  </si>
  <si>
    <t>Staff</t>
  </si>
  <si>
    <t xml:space="preserve">Staff, children and caterers </t>
  </si>
  <si>
    <t>Ofsted has suspended routine inspections for the time being. However:
•	Inspectors will visit a sample of schools to discuss how they're managing the return of all their pupils, but these visits won't result in judgements. The insights that inspectors gather will be aggregated nationally to share learning with the education sector and beyond
•	Ofsted can still inspect a school in response to any significant concerns, such as safeguarding
The government intends for routine inspections to restart from January 2021, though the exact timing is under review.</t>
  </si>
  <si>
    <t xml:space="preserve">Testing and accountability </t>
  </si>
  <si>
    <t xml:space="preserve">Testing Taking place in 2020- 2021
KS1 SATs
KS2 SATs
Year 1 phonics screening
Year 4 multiplication screening
Government currently considering whether year 2 chn will take part in phonics screening </t>
  </si>
  <si>
    <t xml:space="preserve">Return to school plans to be shared with families on a regular basis to provide reassurance                                   Individual meetings to be offered to families with the HT to discuss procedures, if required </t>
  </si>
  <si>
    <t xml:space="preserve">No formal lining up- children walking straight in to school    Floor markers in corridors                                                  Educate children on social distancing                                 Children to practice lining up as part of evacuation procedure </t>
  </si>
  <si>
    <t>Children and staff</t>
  </si>
  <si>
    <t xml:space="preserve">Spread of virus </t>
  </si>
  <si>
    <t xml:space="preserve">Staggered start times. Chn with siblings in a different year group/ phase team can be dropped off together to avoid families from having to wait  for another drop off time </t>
  </si>
  <si>
    <t xml:space="preserve">No assemblies, will look at using assemblies via Teams </t>
  </si>
  <si>
    <t>children, parents, staff</t>
  </si>
  <si>
    <t>children</t>
  </si>
  <si>
    <t>children and staff</t>
  </si>
  <si>
    <t>children, families</t>
  </si>
  <si>
    <t xml:space="preserve">children, staff and parents </t>
  </si>
  <si>
    <t>children, staff and visitors</t>
  </si>
  <si>
    <t xml:space="preserve">Spread of infection </t>
  </si>
  <si>
    <t>Increased work load</t>
  </si>
  <si>
    <t>Wellbeing</t>
  </si>
  <si>
    <t>Additional resources purchased- The Transition Toolbox, 60 Sensory Minutes, Well-being journals  Staff CPD on July INSET Day-  Feeling Safe in an Unsafe World – (Supporting Children back to School or Nursery after Lockdown)</t>
  </si>
  <si>
    <t>Personalised curriculum/ timetable for chn at risk of exclusion</t>
  </si>
  <si>
    <t xml:space="preserve">Structure of the school day to take into account needs of the children- additional playtimes, play based activities, shortened length of lessons </t>
  </si>
  <si>
    <t>Children and parents</t>
  </si>
  <si>
    <t>Structure of curriculum to be reviewed in light of the needs of the chn when they return to school. More opportunities for play based activities                                       Staff CPD on July INSET Day-  Feeling Safe in an Unsafe World – (Supporting Children back to School or Nursery after Lockdown</t>
  </si>
  <si>
    <t>Different types of abuse, impact on change in family circumstances</t>
  </si>
  <si>
    <t xml:space="preserve">Impact of abuse </t>
  </si>
  <si>
    <t>Education, emotional neglect</t>
  </si>
  <si>
    <t xml:space="preserve">Monitor attendance, contact families whose chn have poor attendance, plan in place to support families </t>
  </si>
  <si>
    <t xml:space="preserve">DSL and children </t>
  </si>
  <si>
    <t>Educational progress</t>
  </si>
  <si>
    <t xml:space="preserve">Lack of broad, balanced curriculum </t>
  </si>
  <si>
    <t xml:space="preserve">Lack of coverage </t>
  </si>
  <si>
    <t xml:space="preserve">Access to the curriculum </t>
  </si>
  <si>
    <t>The government intends for routine inspections to restart from January 2021, though the exact timing is under review.</t>
  </si>
  <si>
    <t>. Ofsted has suspended routine inspections for the time being. However:
•	Inspectors will visit a sample of schools to discuss how they're managing the return of all their pupils, but these visits won't result in judgements. The insights that inspectors gather will be aggregated nationally to share learning with the education sector and beyond
•	Ofsted can still inspect a school in response to any significant concerns, such as safeguarding
The government intends for routine inspections to restart from January 2021, though the exact timing is under review</t>
  </si>
  <si>
    <t>Vulnerable to COVID-19</t>
  </si>
  <si>
    <t>Personalised risk assessments to be carried out for high risk chn</t>
  </si>
  <si>
    <t xml:space="preserve">Return to school books produced for chn                                Chn returning to school in their current class and with their class teacher for the first week back in September </t>
  </si>
  <si>
    <t xml:space="preserve">High level of anxiety </t>
  </si>
  <si>
    <t>Medical condition not managed properly</t>
  </si>
  <si>
    <t>Transition meetings held with teachers from class chn are moving from.                                                                                          IEP targets monitored by SENCO</t>
  </si>
  <si>
    <t>Lack of progress towards identified targets</t>
  </si>
  <si>
    <t>Lack of school based learning</t>
  </si>
  <si>
    <t>Adaptations not put in place to support child</t>
  </si>
  <si>
    <t>Unsuccessful induction to school</t>
  </si>
  <si>
    <t xml:space="preserve">Unsuccessful transfer to new class </t>
  </si>
  <si>
    <t xml:space="preserve">Unsuccessful transfer to new school </t>
  </si>
  <si>
    <t xml:space="preserve">Year 6 chn have had two visits from staff at Southam College.                                                                                                          Blog available on Southam College website.                            Year 6 staff have taken part in transition discussions with year 7 staff.                                                                                      Induction day for year 6/ 7 chn planned for in September </t>
  </si>
  <si>
    <t>Children- reduction in school budget</t>
  </si>
  <si>
    <t>Children - reduction in school budget</t>
  </si>
  <si>
    <t xml:space="preserve">Staff </t>
  </si>
  <si>
    <t>Vulnerable to the virus</t>
  </si>
  <si>
    <t xml:space="preserve">Wellbeing </t>
  </si>
  <si>
    <t>Reduction of contact between bubbles</t>
  </si>
  <si>
    <t xml:space="preserve">Currently no temporary staff in school </t>
  </si>
  <si>
    <t>Currently no ITT trainees</t>
  </si>
  <si>
    <t>Staff, children and volunteers</t>
  </si>
  <si>
    <t>Workload on staff</t>
  </si>
  <si>
    <t xml:space="preserve">Taking place in 2020- 2021
KS1 SATs
KS2 SATs
Year 1 phonics screening
Year 4 multiplication screening
Government currently considering whether year 2 chn will take part in phonics screening </t>
  </si>
  <si>
    <t>Increased attainment and progress gap</t>
  </si>
  <si>
    <t>Restricted access to online learning</t>
  </si>
  <si>
    <t>Barriers to learning</t>
  </si>
  <si>
    <t xml:space="preserve">Gaps in skills and knowledge </t>
  </si>
  <si>
    <t xml:space="preserve">Induction programme has been revised to take account the structure of the first week back.                                         Week 2 - virtual home visits                                                                week 3 staggered starts, half of class in for two days, other half in for two days, day 5 all chn in (half days)                                      Week 4 All chn in until 1.15pm                                                          Week 5 All chn in full time </t>
  </si>
  <si>
    <t xml:space="preserve">Wellbeing, increased anxiety </t>
  </si>
  <si>
    <t>Some children will not have had any social contact with anyone out of their immediate family (some may not even have had the use of social media) and hence seeing their friends may be emotionally overwhelming</t>
  </si>
  <si>
    <t>Staff have been trained to spot symptoms of Covid 19 and follow guidelines . Child is isolated and sent home and MAT protocol followed.</t>
  </si>
  <si>
    <t xml:space="preserve">Chn encouraged to only bring in essential items to school.                                                                                                   Reduced access to the cloakrooms </t>
  </si>
  <si>
    <t xml:space="preserve"> Staggered playtimes                                                                      Provide activities that promote social distancing i.e. Daily Mile                                                                                          Additional supervision to observe social distancing    Segregated areas of the playground and field to be used by different groups</t>
  </si>
  <si>
    <t>• Staggered breaks for different year groups
• Provide activities to ensure social distancing (e.g. Daily Mile, etc) 
• Provide additional supervision to ensure pupils observe social distancing</t>
  </si>
  <si>
    <t>• Staff limit the number of pupils (e.g.  one in, one out) - see also Hygiene and cleaning requirements
- it is not necessary for bubbles to have different toilet facilities but additional cleaning might be needed</t>
  </si>
  <si>
    <t>Teacher assessments  and Pixl assessments</t>
  </si>
  <si>
    <t>• Identify key component knowledge and skills within individual year groups and subjects areas (i.e. the non-negotiables) 
• Prioritise these when pupils return to school in the first half of the autumn term.
• Baseline pupils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Provide after-school catch-up clubs/holiday clubs if possible
• Target those pupils with greatest need of additional support</t>
  </si>
  <si>
    <t>Care plan/ integration meetings for specific chn being held during summer 2                                                                        Home visits during week 2 of the autumn term via Teams                                                                                                       Baseline assessments to be carried out during autumn 1, curriculum to be adapted to meet need</t>
  </si>
  <si>
    <t xml:space="preserve">Remind children of and review support networks with children- Protective Behaviours                                                              Staff continue to be vigilant for disclosures </t>
  </si>
  <si>
    <t xml:space="preserve">PPE                                                                                                        Small groups of chn and adults working together             Follow medical guidelines issued                                    Individual risk assessments where required </t>
  </si>
  <si>
    <t>• Seek medical guidance for pupils with serious under-lying health conditions, such as cystic fibrosis, who may need to stay at home.
• Extra vigilance will be needed for this and other underlying health conditions in  relation to social distancing e.g. for pupils with asthma (safety measures may vary from pupil to pupil)</t>
  </si>
  <si>
    <t xml:space="preserve">Seek medical guidance that may recommended Personalised risk assessment to be completed for member of staff </t>
  </si>
  <si>
    <t xml:space="preserve">Risk of spread of virus </t>
  </si>
  <si>
    <t>Medical tracker used to keep track of dates on medicines. Families contacted to provide new medication when current medicine is reaching end of date</t>
  </si>
  <si>
    <t xml:space="preserve">Personalised learning plan to be put together, class teacher to monitor </t>
  </si>
  <si>
    <t>Children with health conditions</t>
  </si>
  <si>
    <t xml:space="preserve">1-7-20 Family survey sent home to make the school aware of any changes that school staff need to be aware of                                                                                                 Staff CPD on July INSET Day-  Feeling Safe in an Unsafe World – (Supporting Children back to School or Nursery after Lockdown                                                                                      Links to Winston's Wish for bereavement support </t>
  </si>
  <si>
    <r>
      <t xml:space="preserve">• Ensure that these pupils are closely monitored and provided with the relevant support to help them to manage their emotions (i.e. prevention is better than cure)
</t>
    </r>
    <r>
      <rPr>
        <b/>
        <sz val="9"/>
        <color theme="1"/>
        <rFont val="Calibri"/>
        <family val="2"/>
        <scheme val="minor"/>
      </rPr>
      <t>It is likely that adverse experiences and/or lack of routines of regular attendance and classroom discipline may contribute to disengagement with education upon return to school, resulting in increased incidence of poor behaviour. Schools should work with those pupils who may struggle to reengage in school and are at risk of being absent and/or persistently disruptive, including providing support for overcoming barriers to attendance and behaviour and to help them reintegrate back into school life.</t>
    </r>
  </si>
  <si>
    <r>
      <t xml:space="preserve">Schools should consider the provision of pastoral and extra-curricular activities to all pupils designed to: -support the rebuilding of friendships and social engagement -address and equip pupils to respond to issues linked to coronavirus (COVID-19) - support pupils with approaches to improving their physical and mental wellbeing. Schools should also provide more focused pastoral support where issues are identified that individual pupils may need help with, drawing on external support where necessary and possible. Schools should also consider support needs of particular groups they are already aware need additional help (for example, children in need), and any groups they identify as newly vulnerable on their return to school. To support this, teachers may wish to access the free Minded learning platform for professionals, which includes a </t>
    </r>
    <r>
      <rPr>
        <sz val="9"/>
        <color rgb="FF1D70B8"/>
        <rFont val="Calibri"/>
        <family val="2"/>
        <scheme val="minor"/>
      </rPr>
      <t>coronavirus (COVID-19) staff resilience hub</t>
    </r>
    <r>
      <rPr>
        <sz val="9"/>
        <color rgb="FF0B0C0C"/>
        <rFont val="Calibri"/>
        <family val="2"/>
        <scheme val="minor"/>
      </rPr>
      <t xml:space="preserve"> with materials on peer support, stress, fear and trauma and bereavement. Schools should consider how they are working with school nursing services to support the health and wellbeing of their pupils; school nursing services have continued to offer support as pupils return to school – school nurses as leaders of the </t>
    </r>
    <r>
      <rPr>
        <sz val="9"/>
        <color rgb="FF1D70B8"/>
        <rFont val="Calibri"/>
        <family val="2"/>
        <scheme val="minor"/>
      </rPr>
      <t>healthy child programme</t>
    </r>
    <r>
      <rPr>
        <sz val="9"/>
        <color rgb="FF0B0C0C"/>
        <rFont val="Calibri"/>
        <family val="2"/>
        <scheme val="minor"/>
      </rPr>
      <t xml:space="preserve"> can offer a range of support including: -support for resilience, mental health and wellbeing including anxiety, bereavement and sleep issues - support for pupils with additional and complex health needs- supporting vulnerable children and keeping children safe. Schools and school nurses need to work together to ensure delivery of the healthy child programme (which includes immunisation), identifying health and wellbeing needs which will underpin priorities for service delivery.</t>
    </r>
  </si>
  <si>
    <t>• Leaders to identify if this is the case in advance of re-opening so they are pre-warned
• Individual cleaners may be able to extend their hours or work more flexibly if other cleaners are absent (e.g. working before and after school operating hours)
• If cleaners are provided by a traded service, does the company have capacity to recruit additional staff/cover for absences?
• Check terms of the contract , if appropriate</t>
  </si>
  <si>
    <t xml:space="preserve">Chn will be returning to school in their current class in September. Transition activities will take part during this week. Chn will then move to their new class in week 2. Staff will hold information meetings for families via Teams. Dates for these meetings will be shared with families before the end of term. </t>
  </si>
  <si>
    <t>Summer term trips have been reimbursed via Parentpay                                                                                           Decision will need to be made in September about the February year 6 residential trip</t>
  </si>
  <si>
    <t xml:space="preserve">Timetable for staggered starts and finish times for all year groups. Year groups who have siblings in a different year group will be able to arrive at the same time as each other to avoid parents waiting around for a different from off time.                                                                                                                                                                                  Staggered break times- Each class to have their own set of equipment- dustbins currently being used by key worker groups to be allocated to each class                                                                                                     Staggered lunch times- lunches in classes- hot and cold deli bag options 
Lunchtime staff allocated with specific phase groups/ year groups </t>
  </si>
  <si>
    <t>Catering businesses guidance COVID-19</t>
  </si>
  <si>
    <t>Parents, children, staff</t>
  </si>
  <si>
    <t>No recruitment needs at the moment for September Position for January start will be advertised during the start of the autumn term.</t>
  </si>
  <si>
    <t xml:space="preserve">NQT support to continue- regular induction mentor meetings, following social distancing guidelines. Lesson observations to follow staff social distancing guidelines </t>
  </si>
  <si>
    <t>All staff will be expected to return to work on 1-9-20  Staff to be made aware of expectations and to check quarantine guideline s should they travel abroad</t>
  </si>
  <si>
    <t xml:space="preserve">No volunteers in school initially, this will be reviewed in September.                                                                                               Roles volunteers will be given will ensure that they observe social distancing and also remain in one bubble </t>
  </si>
  <si>
    <r>
      <t xml:space="preserve">Specific toilets used by each group                                             Staff limit the number of children accessing them - 1 in 1 out system on place.                                                                 Hygiene posters displayed                                                          </t>
    </r>
    <r>
      <rPr>
        <sz val="9"/>
        <color rgb="FF9C0006"/>
        <rFont val="Calibri"/>
        <family val="2"/>
        <scheme val="minor"/>
      </rPr>
      <t>Toilet doors to be wedged open, boys to use cubicals not urinals</t>
    </r>
  </si>
  <si>
    <r>
      <t xml:space="preserve">Chn to be organised into bubbles- Autumn 1:
Ladybird class                                                                                      Butterfly class 
Year 1                                                                                                              Year 2
Year 3 and 4
Year 5 and 6                                                                                   </t>
    </r>
    <r>
      <rPr>
        <sz val="9"/>
        <color rgb="FF002060"/>
        <rFont val="Calibri"/>
        <family val="2"/>
        <scheme val="minor"/>
      </rPr>
      <t xml:space="preserve">Where practical chn need to remain in table groups to reduce the contact they have with other chn </t>
    </r>
    <r>
      <rPr>
        <sz val="9"/>
        <color theme="1"/>
        <rFont val="Calibri"/>
        <family val="2"/>
        <scheme val="minor"/>
      </rPr>
      <t xml:space="preserve">                         </t>
    </r>
    <r>
      <rPr>
        <sz val="9"/>
        <color rgb="FF9C0006"/>
        <rFont val="Calibri"/>
        <family val="2"/>
        <scheme val="minor"/>
      </rPr>
      <t xml:space="preserve">During week 1 chn will remain in class bubbles </t>
    </r>
  </si>
  <si>
    <r>
      <t xml:space="preserve">PE-  </t>
    </r>
    <r>
      <rPr>
        <sz val="9"/>
        <color rgb="FF9C0006"/>
        <rFont val="Calibri"/>
        <family val="2"/>
        <scheme val="minor"/>
      </rPr>
      <t>Whenever possible PE should be outside</t>
    </r>
    <r>
      <rPr>
        <sz val="9"/>
        <color theme="1"/>
        <rFont val="Calibri"/>
        <family val="2"/>
        <scheme val="minor"/>
      </rPr>
      <t xml:space="preserve">. Hall timetabled- not one class straight after another
Autumn term- review PE curriculum, teach elements of PE which requires the least amount of equipment 
Surfaces to be wiped down after use i.e. mats
On PE days chn should come to school in PE clothes, so that they do not need to get changed during the day    No music lessons with peripatetic teachers arranged for the autumn term                                                                         Singing lessons/ activities - no group singing                         </t>
    </r>
    <r>
      <rPr>
        <sz val="9"/>
        <color rgb="FF9C0006"/>
        <rFont val="Calibri"/>
        <family val="2"/>
        <scheme val="minor"/>
      </rPr>
      <t>No CMS instrument lessons                                                     Computer room- timetable based on bubbles. Chn to use the same PC. PCs should be wipeddown after use.</t>
    </r>
  </si>
  <si>
    <r>
      <t xml:space="preserve">PE- </t>
    </r>
    <r>
      <rPr>
        <sz val="9"/>
        <color rgb="FF9C0006"/>
        <rFont val="Calibri"/>
        <family val="2"/>
        <scheme val="minor"/>
      </rPr>
      <t xml:space="preserve"> lessons should be outside whenever possible</t>
    </r>
    <r>
      <rPr>
        <sz val="9"/>
        <color theme="1"/>
        <rFont val="Calibri"/>
        <family val="2"/>
        <scheme val="minor"/>
      </rPr>
      <t>. Hall timetabled- not one class straight after another
Autumn term- review PE curriculum, teach elements of PE which requires the least amount of equipment 
Surfaces to be wiped down after use i.e. mats
On PE days chn should come to school in PE clothes    Music- no CMS instrument lessons during the autumn term, no group singing                                                          Swimming- No swimming lessons during the autumn term</t>
    </r>
  </si>
  <si>
    <t>Risk assessment to be carried for chn in this group</t>
  </si>
  <si>
    <r>
      <t xml:space="preserve">Chn will be returning to school in their current class in September. Transition activities will take part during this week. Chn will then move to their new class in week 2. Staff will hold information meetings for families via Teams. Dates for these meetings will be shared with families before the end of term. </t>
    </r>
    <r>
      <rPr>
        <sz val="9"/>
        <color rgb="FF9C0006"/>
        <rFont val="Calibri"/>
        <family val="2"/>
        <scheme val="minor"/>
      </rPr>
      <t>Invitations to information meetings will be sent out 28-8-20 via Class Dojo</t>
    </r>
  </si>
  <si>
    <r>
      <t xml:space="preserve">Chn will resume wearing school uniform in the autumn term.                                                                                                              On PE days chn will be able to wear PE kit to school, to avoid having to get changed in the changing rooms, </t>
    </r>
    <r>
      <rPr>
        <sz val="9"/>
        <color rgb="FF9C0006"/>
        <rFont val="Calibri"/>
        <family val="2"/>
        <scheme val="minor"/>
      </rPr>
      <t>same with Forest School days.</t>
    </r>
    <r>
      <rPr>
        <sz val="9"/>
        <color theme="1"/>
        <rFont val="Calibri"/>
        <family val="2"/>
        <scheme val="minor"/>
      </rPr>
      <t xml:space="preserve">                                                            </t>
    </r>
    <r>
      <rPr>
        <sz val="9"/>
        <color rgb="FF9C0006"/>
        <rFont val="Calibri"/>
        <family val="2"/>
        <scheme val="minor"/>
      </rPr>
      <t>Additional uniform given to vulnerable families</t>
    </r>
  </si>
  <si>
    <t xml:space="preserve">7-9-20 Covid key documents files in each office with prodcedures to follow outlined Action cards from Biosecuruty added to files. </t>
  </si>
  <si>
    <r>
      <t xml:space="preserve">Liaise with current cleaners to see if additional time is possible, if not contact MAT facilities manager                    </t>
    </r>
    <r>
      <rPr>
        <sz val="9"/>
        <color rgb="FF9C0006"/>
        <rFont val="Calibri"/>
        <family val="2"/>
        <scheme val="minor"/>
      </rPr>
      <t>Hy Clean agency link established</t>
    </r>
    <r>
      <rPr>
        <sz val="9"/>
        <color theme="1"/>
        <rFont val="Calibri"/>
        <family val="2"/>
        <scheme val="minor"/>
      </rPr>
      <t xml:space="preserve">                                                       </t>
    </r>
    <r>
      <rPr>
        <sz val="9"/>
        <color rgb="FF7030A0"/>
        <rFont val="Calibri"/>
        <family val="2"/>
        <scheme val="minor"/>
      </rPr>
      <t xml:space="preserve">14-9-20 Additional cleaner interviewed- will work on a supply basis initially </t>
    </r>
  </si>
  <si>
    <r>
      <t xml:space="preserve">Cleaners will continue to use a checklist for cleaning in each room. This will be updated to take into account change of room use in September                                            Cleaning products available throughout the day in classrooms for staff to use- need to be stored away from children                                                                                       Portable sinks to be allocated where additional sinks are required                                                                                       </t>
    </r>
    <r>
      <rPr>
        <sz val="9"/>
        <color rgb="FF002060"/>
        <rFont val="Calibri"/>
        <family val="2"/>
        <scheme val="minor"/>
      </rPr>
      <t xml:space="preserve">Caretaker to carry out daily check of cleaning equipment in classrooms and hand sanitisers                                                   Doors wherever possible to be kept open to reduce number of touch points </t>
    </r>
    <r>
      <rPr>
        <sz val="9"/>
        <color theme="1"/>
        <rFont val="Calibri"/>
        <family val="2"/>
        <scheme val="minor"/>
      </rPr>
      <t xml:space="preserve">                                                                         </t>
    </r>
    <r>
      <rPr>
        <sz val="9"/>
        <color theme="5" tint="-0.249977111117893"/>
        <rFont val="Calibri"/>
        <family val="2"/>
        <scheme val="minor"/>
      </rPr>
      <t>7-9-20</t>
    </r>
    <r>
      <rPr>
        <sz val="9"/>
        <color theme="1"/>
        <rFont val="Calibri"/>
        <family val="2"/>
        <scheme val="minor"/>
      </rPr>
      <t xml:space="preserve"> </t>
    </r>
    <r>
      <rPr>
        <sz val="9"/>
        <color theme="5" tint="-0.249977111117893"/>
        <rFont val="Calibri"/>
        <family val="2"/>
        <scheme val="minor"/>
      </rPr>
      <t>Mops purchased for Key Stage  1 classes to wipe down mats in their classrooms</t>
    </r>
    <r>
      <rPr>
        <sz val="9"/>
        <color theme="1"/>
        <rFont val="Calibri"/>
        <family val="2"/>
        <scheme val="minor"/>
      </rPr>
      <t xml:space="preserve">                                                                                 </t>
    </r>
    <r>
      <rPr>
        <sz val="9"/>
        <color rgb="FF7030A0"/>
        <rFont val="Calibri"/>
        <family val="2"/>
        <scheme val="minor"/>
      </rPr>
      <t>14-9-20 Additional cleaner interviewed- will work on a supply basis initially</t>
    </r>
    <r>
      <rPr>
        <sz val="9"/>
        <color theme="1"/>
        <rFont val="Calibri"/>
        <family val="2"/>
        <scheme val="minor"/>
      </rPr>
      <t xml:space="preserve"> </t>
    </r>
  </si>
  <si>
    <r>
      <t xml:space="preserve">1:1 support- Staff wash hands before and after working with a pupil 
A space is identified for the intervention to take place, and set up with two separate desks placed a suitable distance apart 
All equipment needed for the child is set up in the space before the start of the session 
Staff go to the child’s classroom, standing at the entrance to collect the pupil (not entering the classroom) 
The child follows the staff member (at a distance) to the identified area and returns to class following the intervention in the same way 
The intervention is provided at a distance 
After the child has returned to class, the member of staff cleans the desk area and washes any equipment that needs to be used by another pupil                                         </t>
    </r>
    <r>
      <rPr>
        <sz val="9"/>
        <color rgb="FF7030A0"/>
        <rFont val="Calibri"/>
        <family val="2"/>
        <scheme val="minor"/>
      </rPr>
      <t xml:space="preserve">Staff to wear face coverings if they wish      </t>
    </r>
    <r>
      <rPr>
        <sz val="9"/>
        <color theme="1"/>
        <rFont val="Calibri"/>
        <family val="2"/>
        <scheme val="minor"/>
      </rPr>
      <t xml:space="preserve">                                                                  </t>
    </r>
  </si>
  <si>
    <r>
      <t xml:space="preserve">School top follow MAT guidelines, copies will be distributed to staff and will be on display in each room </t>
    </r>
    <r>
      <rPr>
        <sz val="9"/>
        <color rgb="FF7030A0"/>
        <rFont val="Calibri"/>
        <family val="2"/>
        <scheme val="minor"/>
      </rPr>
      <t xml:space="preserve">Seating plans in place so distance between chn to child who has had a positive test can be assessed by PHE                                                                                                                       Out of hours contact for families to use if a positive test is receieved out of hours   </t>
    </r>
  </si>
  <si>
    <r>
      <t xml:space="preserve">Government guidelines to be followed                                  </t>
    </r>
    <r>
      <rPr>
        <sz val="9"/>
        <color rgb="FF0000FF"/>
        <rFont val="Calibri"/>
        <family val="2"/>
        <scheme val="minor"/>
      </rPr>
      <t xml:space="preserve">25-9-20 NHS APP QR code to be displayed on school noticeboards and school entrance hall </t>
    </r>
  </si>
  <si>
    <r>
      <t xml:space="preserve">6-7-20 Parent survey to find out which chn need childcare provision in September. Following responses will look at possibility of organising chn into their school bubbles for childcare- this may mean that provision is only available to specific year groups                                                                 </t>
    </r>
    <r>
      <rPr>
        <sz val="9"/>
        <color rgb="FF0000FF"/>
        <rFont val="Calibri"/>
        <family val="2"/>
        <scheme val="minor"/>
      </rPr>
      <t>Before and after school club operating- reduced numbers, children remaining in class bubbles, children have to be booked in to the club in advance</t>
    </r>
  </si>
  <si>
    <r>
      <t xml:space="preserve">September INSET day - review guidelines and revisit PPE  </t>
    </r>
    <r>
      <rPr>
        <sz val="9"/>
        <color rgb="FF0000FF"/>
        <rFont val="Calibri"/>
        <family val="2"/>
        <scheme val="minor"/>
      </rPr>
      <t xml:space="preserve">Staff meetings/ training- staff have the option of meeting together scially distanced ofr via Teams </t>
    </r>
  </si>
  <si>
    <r>
      <t xml:space="preserve">children, parents, staff                </t>
    </r>
    <r>
      <rPr>
        <sz val="9"/>
        <color rgb="FF0000FF"/>
        <rFont val="Calibri"/>
        <family val="2"/>
        <scheme val="minor"/>
      </rPr>
      <t xml:space="preserve">Increased concerns raised from vulnerable members of the school community </t>
    </r>
  </si>
  <si>
    <r>
      <t xml:space="preserve">Small group work- The school will review groups so that each small group receiving support is drawn from one class only; pupils from each class bubble will be allocated intervention time for either a morning or an afternoon session. 
Interventions will take place in an identified area, where the member of support staff will maintain a distance from the pupils. 
Pupils will bring all equipment they require with them to the intervention area. 
The area will wiped down after each group has finished, before pupils from another bubble use the area. 
Staff will wash their hands between each group. 
Staff members working in this way will provide interventions across either KS1, lower KS2 or upper KS2: no member of staff will work across more than one (sub) phase.                                                                  </t>
    </r>
    <r>
      <rPr>
        <sz val="9"/>
        <color rgb="FF0000FF"/>
        <rFont val="Calibri"/>
        <family val="2"/>
        <scheme val="minor"/>
      </rPr>
      <t xml:space="preserve">Staff members to wear a face covering/ visor where it is necessary where social distancing is not achievable </t>
    </r>
  </si>
  <si>
    <r>
      <t xml:space="preserve">Staggered collection times </t>
    </r>
    <r>
      <rPr>
        <sz val="9"/>
        <color rgb="FF9C0006"/>
        <rFont val="Calibri"/>
        <family val="2"/>
        <scheme val="minor"/>
      </rPr>
      <t>- information on school website</t>
    </r>
    <r>
      <rPr>
        <sz val="9"/>
        <color theme="1"/>
        <rFont val="Calibri"/>
        <family val="2"/>
        <scheme val="minor"/>
      </rPr>
      <t xml:space="preserve"> </t>
    </r>
    <r>
      <rPr>
        <sz val="9"/>
        <color rgb="FF0000FF"/>
        <rFont val="Calibri"/>
        <family val="2"/>
        <scheme val="minor"/>
      </rPr>
      <t>25-9-20 see notes for start of day procedure</t>
    </r>
  </si>
  <si>
    <r>
      <t xml:space="preserve">End of day procedures               </t>
    </r>
    <r>
      <rPr>
        <sz val="9"/>
        <color rgb="FF0000FF"/>
        <rFont val="Calibri"/>
        <family val="2"/>
        <scheme val="minor"/>
      </rPr>
      <t>25-9-20 see notes for start of day procedure</t>
    </r>
  </si>
  <si>
    <r>
      <t xml:space="preserve">No off site visits planned for </t>
    </r>
    <r>
      <rPr>
        <sz val="9"/>
        <color rgb="FF9C0006"/>
        <rFont val="Calibri"/>
        <family val="2"/>
        <scheme val="minor"/>
      </rPr>
      <t>autumn term</t>
    </r>
    <r>
      <rPr>
        <sz val="9"/>
        <color theme="1"/>
        <rFont val="Calibri"/>
        <family val="2"/>
        <scheme val="minor"/>
      </rPr>
      <t>. This will be reviewed at</t>
    </r>
    <r>
      <rPr>
        <sz val="9"/>
        <color rgb="FF9C0006"/>
        <rFont val="Calibri"/>
        <family val="2"/>
        <scheme val="minor"/>
      </rPr>
      <t xml:space="preserve"> October half term</t>
    </r>
    <r>
      <rPr>
        <sz val="9"/>
        <color theme="1"/>
        <rFont val="Calibri"/>
        <family val="2"/>
        <scheme val="minor"/>
      </rPr>
      <t xml:space="preserve">  </t>
    </r>
    <r>
      <rPr>
        <sz val="9"/>
        <color rgb="FF0000FF"/>
        <rFont val="Calibri"/>
        <family val="2"/>
        <scheme val="minor"/>
      </rPr>
      <t xml:space="preserve">                                                  24-9-20 Year 6 residential for February cancelled. </t>
    </r>
  </si>
  <si>
    <r>
      <t xml:space="preserve">Parents congregating at the gate (primary)                         </t>
    </r>
    <r>
      <rPr>
        <sz val="9"/>
        <color rgb="FF0000FF"/>
        <rFont val="Calibri"/>
        <family val="2"/>
        <scheme val="minor"/>
      </rPr>
      <t>25-9-20 Increase in parents not social distancing during drop off/ collection times- standing next to each other, hand shaking, hugging  Playground barriers reducing the flow of movemnet across the playgrounds.                Pinch points around school site which do not enable 2 metre social distancing- EYFS area, Heron classroom, naroow pathways on the KS2 playground,  movement around the side of the school for parents collecting children from each playground, grouping of parents standing close to class door</t>
    </r>
    <r>
      <rPr>
        <sz val="9"/>
        <color theme="1"/>
        <rFont val="Calibri"/>
        <family val="2"/>
        <scheme val="minor"/>
      </rPr>
      <t>s</t>
    </r>
  </si>
  <si>
    <r>
      <t xml:space="preserve">Families will be encouraged to drop their child/ chn off and then leave school site promptly - this will be included in updated home school agreement                                          </t>
    </r>
    <r>
      <rPr>
        <sz val="9"/>
        <color rgb="FF0000FF"/>
        <rFont val="Calibri"/>
        <family val="2"/>
        <scheme val="minor"/>
      </rPr>
      <t>25-9-20 Parents requested to wear face covering during collection/ drop off times. Where parents are unable to do this (exempt, wearing of face covering will cause more anxiety) , they will be asked to ensure that they remain 2 metres away from other parents</t>
    </r>
    <r>
      <rPr>
        <sz val="9"/>
        <color theme="1"/>
        <rFont val="Calibri"/>
        <family val="2"/>
        <scheme val="minor"/>
      </rPr>
      <t xml:space="preserve">                                             </t>
    </r>
    <r>
      <rPr>
        <sz val="9"/>
        <color rgb="FF003300"/>
        <rFont val="Calibri"/>
        <family val="2"/>
        <scheme val="minor"/>
      </rPr>
      <t xml:space="preserve">4-10-20 Spray on signs for the playgrounds purchased to highlight 2 metre distancing for famiies waiting to collect chn </t>
    </r>
  </si>
  <si>
    <r>
      <t xml:space="preserve">No visitors/ volunteers on site without prior agreement. Class assemblies cancelled for the autumn term               New class welcome/ information meeting will be held via Teams                                                                                            </t>
    </r>
    <r>
      <rPr>
        <sz val="9"/>
        <color rgb="FF0000FF"/>
        <rFont val="Calibri"/>
        <family val="2"/>
        <scheme val="minor"/>
      </rPr>
      <t>25-9-20 All visitors in school to wear a face covering</t>
    </r>
    <r>
      <rPr>
        <sz val="9"/>
        <color theme="1"/>
        <rFont val="Calibri"/>
        <family val="2"/>
        <scheme val="minor"/>
      </rPr>
      <t xml:space="preserve">              </t>
    </r>
    <r>
      <rPr>
        <sz val="9"/>
        <color rgb="FF003300"/>
        <rFont val="Calibri"/>
        <family val="2"/>
        <scheme val="minor"/>
      </rPr>
      <t>4-10- 20 Mobile desk top screens purchased- 1 per class</t>
    </r>
  </si>
  <si>
    <r>
      <t xml:space="preserve">Parental consultation to take place during autumn term </t>
    </r>
    <r>
      <rPr>
        <sz val="9"/>
        <color rgb="FF003300"/>
        <rFont val="Calibri"/>
        <family val="2"/>
        <scheme val="minor"/>
      </rPr>
      <t>4-10-20 RSE staff training being arranged for autumn 2 or spring 1, delivered virtually by Jigsaw</t>
    </r>
  </si>
  <si>
    <r>
      <t xml:space="preserve">Teacher assessment, Pixl assessment, specialist assessments to be used to identify specific needs chn may have                                                                                              </t>
    </r>
    <r>
      <rPr>
        <sz val="9"/>
        <color rgb="FF003300"/>
        <rFont val="Calibri"/>
        <family val="2"/>
        <scheme val="minor"/>
      </rPr>
      <t xml:space="preserve">4-10-20 Additional staffing recrutiment to support needs identified </t>
    </r>
  </si>
  <si>
    <r>
      <t xml:space="preserve">Curriculum reviewed to take into account curriculum skills and knowledge not taught over the summer term, as planned. Subject leaders to plan opportunities for this knowledge/ skills to be taught                                                  </t>
    </r>
    <r>
      <rPr>
        <sz val="9"/>
        <color rgb="FF003300"/>
        <rFont val="Calibri"/>
        <family val="2"/>
        <scheme val="minor"/>
      </rPr>
      <t>4-10-20 Review of KS1 classroom organisation, where there is no movement between clasess- chn sitting in rows is causing more problems with supporting the chn                      4-10-20 Year 3 and 4 classes ability group for maths due to range of need within the classes. Seating plans to be given to EL</t>
    </r>
  </si>
  <si>
    <r>
      <t xml:space="preserve">Staff offered 1:1 discussion if further risk assessment actions need to be implemented                                                                              21-6-20 Staff welfare/ well being survey sent out to all staff members     Staff who completed survey acknowledged and any feedback followed up                                                                                                                          22-6-20 Staff informed that the school would not be opening over the summer break, so no expectation for them to support with key workers etc                                                                                                                  26-6-20 Staff informed  20-7-20 school will be closed to chn and will be a staff training day                                                 </t>
    </r>
    <r>
      <rPr>
        <sz val="9"/>
        <color rgb="FF003300"/>
        <rFont val="Calibri"/>
        <family val="2"/>
        <scheme val="minor"/>
      </rPr>
      <t>4-10-20 Reduction in meetings during autumn term 1. CPD activities can be carried out at a time suitable for staff member during the week rather than during specific staff meeting time.</t>
    </r>
  </si>
  <si>
    <t>Staff timetables reflect reduced movement around school. Majority of staff will remain in their year group/ phase team bubble                                                                                     HT 1:1 discussions with TAs to ensure happy with classes that they are supporting, where there is any movement  Subject leader release time suspended during autumn term 1</t>
  </si>
  <si>
    <t>HT/ SLT member suspected/ positive case</t>
  </si>
  <si>
    <t>Member of staff</t>
  </si>
  <si>
    <t xml:space="preserve">HT- all meetings planned will continue virtually, working from home                                                                                           SLT release time already in place on Tuesdays and Wednesdays, if further release time is required, HT to liaise with staff  -first  identify what release time is required for and then look at activities etc that can be moved/ cancelled                                                                                       If additional support required, MAT to be informed                                                                                      SLT member- continue to work virtally, as agreed in staffing self isolation agreement </t>
  </si>
  <si>
    <r>
      <t xml:space="preserve">Families will be asked to inform the school whether their chid will be wearing a face covering to school, if they are appropriate disposal bins will be made available for them at their point of entry into the school                                </t>
    </r>
    <r>
      <rPr>
        <sz val="9"/>
        <color rgb="FF7030A0"/>
        <rFont val="Calibri"/>
        <family val="2"/>
        <scheme val="minor"/>
      </rPr>
      <t xml:space="preserve">Staff to wear face coverings they wish to                                        </t>
    </r>
    <r>
      <rPr>
        <sz val="9"/>
        <color theme="1"/>
        <rFont val="Calibri"/>
        <family val="2"/>
        <scheme val="minor"/>
      </rPr>
      <t xml:space="preserve"> </t>
    </r>
    <r>
      <rPr>
        <sz val="9"/>
        <color rgb="FF003300"/>
        <rFont val="Calibri"/>
        <family val="2"/>
        <scheme val="minor"/>
      </rPr>
      <t>11-10-20 New visors purchased for all staff (glasses rather than head straps)</t>
    </r>
  </si>
  <si>
    <r>
      <t xml:space="preserve">Staff members who are absent for a short period of time will be covered by staff within that bubble.                                 </t>
    </r>
    <r>
      <rPr>
        <sz val="9"/>
        <color rgb="FF003300"/>
        <rFont val="Calibri"/>
        <family val="2"/>
        <scheme val="minor"/>
      </rPr>
      <t xml:space="preserve">4-10-20 Agreed working expectations if staff member is self isolating </t>
    </r>
  </si>
  <si>
    <r>
      <t xml:space="preserve">Follow guidelines, staff member to go home and arranged for a Covid test. Staff member to notify HT of test outcome. Follow MAT protocol.                                                                                             </t>
    </r>
    <r>
      <rPr>
        <sz val="9"/>
        <color rgb="FF003300"/>
        <rFont val="Calibri"/>
        <family val="2"/>
        <scheme val="minor"/>
      </rPr>
      <t>10-10-20 Support staff when returning to school following positive test</t>
    </r>
  </si>
  <si>
    <t xml:space="preserve">Reduction in school budget areas to fund Covid resources </t>
  </si>
  <si>
    <t xml:space="preserve">Budget monitoring </t>
  </si>
  <si>
    <r>
      <rPr>
        <sz val="9"/>
        <color theme="4" tint="-0.249977111117893"/>
        <rFont val="Calibri"/>
        <family val="2"/>
        <scheme val="minor"/>
      </rPr>
      <t>Budget monitoring</t>
    </r>
    <r>
      <rPr>
        <sz val="9"/>
        <color theme="1"/>
        <rFont val="Calibri"/>
        <family val="2"/>
        <scheme val="minor"/>
      </rPr>
      <t xml:space="preserve"> </t>
    </r>
  </si>
  <si>
    <r>
      <rPr>
        <sz val="9"/>
        <color theme="4" tint="-0.249977111117893"/>
        <rFont val="Calibri"/>
        <family val="2"/>
        <scheme val="minor"/>
      </rPr>
      <t>School community</t>
    </r>
    <r>
      <rPr>
        <sz val="9"/>
        <color theme="1"/>
        <rFont val="Calibri"/>
        <family val="2"/>
        <scheme val="minor"/>
      </rPr>
      <t xml:space="preserve"> </t>
    </r>
  </si>
  <si>
    <t>19-10-20 Increased Covid related costs- H&amp;S</t>
  </si>
  <si>
    <t>19-10-20 Increased Covid related costs- classroom resources - dictionares, reading books</t>
  </si>
  <si>
    <t>19-10-20 Increased Covid related costs- staffing - additional TAs and lunchtime supervisors</t>
  </si>
  <si>
    <r>
      <t xml:space="preserve">Return to school curriculum developed for the first two weeks of the autumn term.                                                              Classes to follow Jigsaw PSHE Recovery Package during the autumn term                                                                        Nurture group provision planned, for school needs it       Chn to allocated key member of staff to check in with, if required                                                                                       Staff to adapt practice based on training- Feeling Safe in an Unsafe World – (Supporting Children back to School or Nursery after Lockdown                                                                  </t>
    </r>
    <r>
      <rPr>
        <sz val="9"/>
        <color rgb="FF003300"/>
        <rFont val="Calibri"/>
        <family val="2"/>
        <scheme val="minor"/>
      </rPr>
      <t>4-10-20 Mental health trailblazer project                                    Nov INSET Day- Attachment and trauma training</t>
    </r>
    <r>
      <rPr>
        <sz val="9"/>
        <color theme="1"/>
        <rFont val="Calibri"/>
        <family val="2"/>
        <scheme val="minor"/>
      </rPr>
      <t xml:space="preserve">                             </t>
    </r>
    <r>
      <rPr>
        <sz val="9"/>
        <color rgb="FF003300"/>
        <rFont val="Calibri"/>
        <family val="2"/>
        <scheme val="minor"/>
      </rPr>
      <t>Oct INSET Day- Psycho education toolkit training - helping chn understand and regulate their survival responses                                                                                                         Oct INSET Day Drawing and talking therapy</t>
    </r>
    <r>
      <rPr>
        <sz val="9"/>
        <color theme="1"/>
        <rFont val="Calibri"/>
        <family val="2"/>
        <scheme val="minor"/>
      </rPr>
      <t xml:space="preserve">                      </t>
    </r>
    <r>
      <rPr>
        <sz val="9"/>
        <color rgb="FF0000FF"/>
        <rFont val="Calibri"/>
        <family val="2"/>
        <scheme val="minor"/>
      </rPr>
      <t>10-11-20 Increased staffing - TAs- 35 hours and anadditional lunchtime supervisor- lunchtime club to be set up for chn who are finding lunchtime period challenging</t>
    </r>
  </si>
  <si>
    <r>
      <t xml:space="preserve">PPE available for key areas of the school- area in each phase team and a central area. Additional PPE resources to be kept in the caretaker's room                     </t>
    </r>
    <r>
      <rPr>
        <sz val="9"/>
        <color rgb="FF0000FF"/>
        <rFont val="Calibri"/>
        <family val="2"/>
        <scheme val="minor"/>
      </rPr>
      <t xml:space="preserve"> 10-11-20 Additional PPE kit in the Dove room </t>
    </r>
  </si>
  <si>
    <r>
      <rPr>
        <sz val="9"/>
        <color rgb="FF002060"/>
        <rFont val="Calibri"/>
        <family val="2"/>
        <scheme val="minor"/>
      </rPr>
      <t xml:space="preserve">Staff in different bubbles need to ensure that they remain 2 metres away from staff members in other bubbles   </t>
    </r>
    <r>
      <rPr>
        <sz val="9"/>
        <color theme="1"/>
        <rFont val="Calibri"/>
        <family val="2"/>
        <scheme val="minor"/>
      </rPr>
      <t xml:space="preserve">        Staff to adhere to social distancing guidelines between themselves both in school and off site RWNN to be used as an overflow staffroom                                              Staggered breaktimes                                                                  Regular update briefings via email                                               Staff meetings to be held virtually and in larger rooms to follow social distancing guidelines                                        </t>
    </r>
    <r>
      <rPr>
        <sz val="9"/>
        <color rgb="FF002060"/>
        <rFont val="Calibri"/>
        <family val="2"/>
        <scheme val="minor"/>
      </rPr>
      <t>Separate staffroom area for different bubbles- staffroom, RWNN, Cosy Nest, Minihall 1, Minihall 2</t>
    </r>
    <r>
      <rPr>
        <sz val="9"/>
        <color theme="1"/>
        <rFont val="Calibri"/>
        <family val="2"/>
        <scheme val="minor"/>
      </rPr>
      <t xml:space="preserve">                                    </t>
    </r>
    <r>
      <rPr>
        <sz val="9"/>
        <color rgb="FF7030A0"/>
        <rFont val="Calibri"/>
        <family val="2"/>
        <scheme val="minor"/>
      </rPr>
      <t xml:space="preserve">PPA to be carried out in dedicated staffroom areas   </t>
    </r>
    <r>
      <rPr>
        <sz val="9"/>
        <color theme="1"/>
        <rFont val="Calibri"/>
        <family val="2"/>
        <scheme val="minor"/>
      </rPr>
      <t xml:space="preserve">                                           </t>
    </r>
    <r>
      <rPr>
        <sz val="9"/>
        <color rgb="FF002060"/>
        <rFont val="Calibri"/>
        <family val="2"/>
        <scheme val="minor"/>
      </rPr>
      <t>Teacher/s working across bubbles to ensure they remain 2 metres away from chn</t>
    </r>
    <r>
      <rPr>
        <sz val="9"/>
        <color theme="1"/>
        <rFont val="Calibri"/>
        <family val="2"/>
        <scheme val="minor"/>
      </rPr>
      <t xml:space="preserve">                                                 </t>
    </r>
    <r>
      <rPr>
        <sz val="9"/>
        <color rgb="FF7030A0"/>
        <rFont val="Calibri"/>
        <family val="2"/>
        <scheme val="minor"/>
      </rPr>
      <t xml:space="preserve">14-9-20 Staff have the option to attend business staff meetings va Teams or socially distanced                                    14-9-20 TA timetables reviewed to minimise contact between bubbles and to take into account feedback fro staff </t>
    </r>
    <r>
      <rPr>
        <sz val="9"/>
        <color theme="1"/>
        <rFont val="Calibri"/>
        <family val="2"/>
        <scheme val="minor"/>
      </rPr>
      <t xml:space="preserve">  </t>
    </r>
    <r>
      <rPr>
        <sz val="9"/>
        <color rgb="FF0000FF"/>
        <rFont val="Calibri"/>
        <family val="2"/>
        <scheme val="minor"/>
      </rPr>
      <t xml:space="preserve">                                                                                                     10-11-20 Additional first aid kits purchased for each area of the school (already kits in each classroom) </t>
    </r>
  </si>
  <si>
    <r>
      <t xml:space="preserve">Chn will bring in their own stationary. </t>
    </r>
    <r>
      <rPr>
        <sz val="9"/>
        <color rgb="FF9C0006"/>
        <rFont val="Calibri"/>
        <family val="2"/>
        <scheme val="minor"/>
      </rPr>
      <t xml:space="preserve">Pencil cases will remain in school    </t>
    </r>
    <r>
      <rPr>
        <sz val="9"/>
        <color theme="1"/>
        <rFont val="Calibri"/>
        <family val="2"/>
        <scheme val="minor"/>
      </rPr>
      <t xml:space="preserve">                                                                       Where this is not practical chn will have their own bag of resources                                                                                    </t>
    </r>
    <r>
      <rPr>
        <sz val="9"/>
        <color rgb="FF9C0006"/>
        <rFont val="Calibri"/>
        <family val="2"/>
        <scheme val="minor"/>
      </rPr>
      <t xml:space="preserve">Southam Lions providing stationary for vulnerable chn  </t>
    </r>
    <r>
      <rPr>
        <sz val="9"/>
        <color rgb="FF0000FF"/>
        <rFont val="Calibri"/>
        <family val="2"/>
        <scheme val="minor"/>
      </rPr>
      <t xml:space="preserve">11-11-20 Germ defence website shared with families and staff </t>
    </r>
  </si>
  <si>
    <r>
      <t xml:space="preserve">ICT- Timetabled- Machines and surfaces will need to be cleaned after use                                                                                 Forest School timetable 
Chn to work on allocated machines each time their access the room                                                                                        Chn will have their own set of resources in an individual tray/ pencil case on their desk space, to limit movement around the class- all classes except reception children                                                                                                     </t>
    </r>
    <r>
      <rPr>
        <sz val="9"/>
        <color rgb="FF7030A0"/>
        <rFont val="Calibri"/>
        <family val="2"/>
        <scheme val="minor"/>
      </rPr>
      <t xml:space="preserve">14-9-20 Each class to remain separate from other classes at breaktimes. Each class to have their own playtime equipment, not share year group equipment </t>
    </r>
    <r>
      <rPr>
        <sz val="9"/>
        <color theme="1"/>
        <rFont val="Calibri"/>
        <family val="2"/>
        <scheme val="minor"/>
      </rPr>
      <t xml:space="preserve">    </t>
    </r>
    <r>
      <rPr>
        <sz val="9"/>
        <color rgb="FF0000FF"/>
        <rFont val="Calibri"/>
        <family val="2"/>
        <scheme val="minor"/>
      </rPr>
      <t>11-11-20 School phones should be wiped down after use</t>
    </r>
  </si>
  <si>
    <t xml:space="preserve">Chn constantly reminded about good hygiene and how to dispose of tissues.                                                                          Posters around school to reinforce message                                                                    Lidded bins purchased for all classrooms/ working areas                                                                                                          Staff to regularly reinforce how germs are spread using visual prompts for impact i.e. use of glitter etc  11-11-20 Ventilation- wherever possible, depending on the weather, a window should be slightly open in each class. </t>
  </si>
  <si>
    <r>
      <t xml:space="preserve">Regular hand washing throughout the day                              Anti bac gel available in classrooms                                         Break times staggered so that chn can access the sinks without coming into contract with any other chn not in their bubble.                                                                                             Middle sinks no longer taped off due to relaxation in social distancing in school.                                                             </t>
    </r>
    <r>
      <rPr>
        <sz val="9"/>
        <color rgb="FF002060"/>
        <rFont val="Calibri"/>
        <family val="2"/>
        <scheme val="minor"/>
      </rPr>
      <t xml:space="preserve">Ensure that chn wash and dry their hands thoroughly </t>
    </r>
    <r>
      <rPr>
        <sz val="9"/>
        <color theme="5" tint="-0.249977111117893"/>
        <rFont val="Calibri"/>
        <family val="2"/>
        <scheme val="minor"/>
      </rPr>
      <t xml:space="preserve">7-9-20 SAGE advice- use of hand santisiser is fine if this means that the chn would be using this more frequently than washing their hands    </t>
    </r>
    <r>
      <rPr>
        <sz val="9"/>
        <color theme="1"/>
        <rFont val="Calibri"/>
        <family val="2"/>
        <scheme val="minor"/>
      </rPr>
      <t xml:space="preserve">                                      </t>
    </r>
    <r>
      <rPr>
        <sz val="9"/>
        <color rgb="FF0000FF"/>
        <rFont val="Calibri"/>
        <family val="2"/>
        <scheme val="minor"/>
      </rPr>
      <t xml:space="preserve">11-11-20 Ventilation- wherever possible, depending on the weather, a window should be slightly open in each class when the class are in. During breaktimes/ lunchtimes classrooms should be fully ventilated.    </t>
    </r>
    <r>
      <rPr>
        <sz val="9"/>
        <color theme="1"/>
        <rFont val="Calibri"/>
        <family val="2"/>
        <scheme val="minor"/>
      </rPr>
      <t xml:space="preserve">       </t>
    </r>
  </si>
  <si>
    <r>
      <t xml:space="preserve">Additional </t>
    </r>
    <r>
      <rPr>
        <sz val="9"/>
        <color rgb="FF9C0006"/>
        <rFont val="Calibri"/>
        <family val="2"/>
        <scheme val="minor"/>
      </rPr>
      <t>laptops</t>
    </r>
    <r>
      <rPr>
        <sz val="9"/>
        <color theme="1"/>
        <rFont val="Calibri"/>
        <family val="2"/>
        <scheme val="minor"/>
      </rPr>
      <t xml:space="preserve"> being purchased to support staff and chn if learning/ teaching from home Contingency planning expectations to be agreed with all staff                                   </t>
    </r>
    <r>
      <rPr>
        <sz val="9"/>
        <color rgb="FF003300"/>
        <rFont val="Calibri"/>
        <family val="2"/>
        <scheme val="minor"/>
      </rPr>
      <t xml:space="preserve">4-10-20 Home learning packs for chn self isolating and bubble lock down available on website and paper packs from school                                                                                       4-10- 20 Audit of families requiring laptops and paper packs in case of a lock down                                                   </t>
    </r>
    <r>
      <rPr>
        <sz val="9"/>
        <color theme="1"/>
        <rFont val="Calibri"/>
        <family val="2"/>
        <scheme val="minor"/>
      </rPr>
      <t xml:space="preserve"> </t>
    </r>
    <r>
      <rPr>
        <sz val="9"/>
        <color rgb="FF003300"/>
        <rFont val="Calibri"/>
        <family val="2"/>
        <scheme val="minor"/>
      </rPr>
      <t>4-10-20 Agreed staffing expectations in case of self isolation/ bubble lock down</t>
    </r>
    <r>
      <rPr>
        <sz val="9"/>
        <color theme="1"/>
        <rFont val="Calibri"/>
        <family val="2"/>
        <scheme val="minor"/>
      </rPr>
      <t xml:space="preserve">                                                              </t>
    </r>
    <r>
      <rPr>
        <sz val="9"/>
        <color rgb="FF00B050"/>
        <rFont val="Calibri"/>
        <family val="2"/>
        <scheme val="minor"/>
      </rPr>
      <t>18-11-20 Classroom Secrets for Kids set up- log details being sent to families where chn are self isolating</t>
    </r>
  </si>
  <si>
    <r>
      <t xml:space="preserve">Following teacher assessments and formative assessments chn will be identified for additional support                                                                                                        </t>
    </r>
    <r>
      <rPr>
        <sz val="9"/>
        <color rgb="FF003300"/>
        <rFont val="Calibri"/>
        <family val="2"/>
        <scheme val="minor"/>
      </rPr>
      <t xml:space="preserve">4-10-20 Additional staffing recrutiment to support needs identified </t>
    </r>
  </si>
  <si>
    <r>
      <t xml:space="preserve">Additional portable sinks to be relocated in to KS1 classrooms                                                                                                             Dove room to be used as the isolation room                      Phase teams to use specific entry/ exit gates                         Non essential furniture to be removed from classrooms    Seating arrangements- where possible, tables and chairs have been set up in rows so that no pupils are facing each other. 
Class teachers have review where pupils will sit. 
Chn who have had low levels of engagement during lockdown and may require additional support will be seated nearer to the front.                                                        Outdoor play equipment- Timetable – one bubble to use the outdoor play equipment for the whole of the week, 48 hours (weekend) before the next bubble uses it for the whole of the following week.                                                   </t>
    </r>
    <r>
      <rPr>
        <sz val="9"/>
        <color rgb="FF00B050"/>
        <rFont val="Calibri"/>
        <family val="2"/>
        <scheme val="minor"/>
      </rPr>
      <t xml:space="preserve">18-11-20 Office staff who work in the afternoon will work in a different part of the school to the office manager </t>
    </r>
  </si>
  <si>
    <r>
      <t xml:space="preserve">No visits arranged for the autumn term., This will be reviewed in the autumn term.                                                       </t>
    </r>
    <r>
      <rPr>
        <sz val="9"/>
        <color rgb="FF00B050"/>
        <rFont val="Calibri"/>
        <family val="2"/>
        <scheme val="minor"/>
      </rPr>
      <t>18-11-20  On site visitors being allowed on site following school RA and wearing appropriate PPE and adhearing to social distancing</t>
    </r>
  </si>
  <si>
    <t>Emergency Evacuation</t>
  </si>
  <si>
    <r>
      <t xml:space="preserve">6-7-20 Parent survey to find out which chn need childcare provision in September. Following responses will look at possibility of organising chn into their school bubbles for childcare- this may mean that provision is only available to specific year groups                                                                          To run club, numbers will initially be limited, chn in the club to remain at tables/ areas with chn from their bubble with no contact with chn from other bubbles. Club will not be offered to the reception 2020 cohort initially.                                                                                                       </t>
    </r>
    <r>
      <rPr>
        <sz val="9"/>
        <color rgb="FF9C0006"/>
        <rFont val="Calibri"/>
        <family val="2"/>
        <scheme val="minor"/>
      </rPr>
      <t>19-7-20 Booking forms sent out to families. Families have received confirmation for sessions which have been booked and those where the child is on the waiting list                                                                                                    24-8-20 Information about procedures for before and after school club to be shared with families via Class Dojo</t>
    </r>
  </si>
  <si>
    <r>
      <t xml:space="preserve">18-11-20 Classes to arrange two evacuation drills each half term for their class                                                                       </t>
    </r>
    <r>
      <rPr>
        <sz val="9"/>
        <color rgb="FFFF0000"/>
        <rFont val="Calibri"/>
        <family val="2"/>
        <scheme val="minor"/>
      </rPr>
      <t>9-1-21 Fire drills to be carried out twice a half term with bubbles during lockdown</t>
    </r>
  </si>
  <si>
    <r>
      <t xml:space="preserve">No building work planned when chn are on site                     Contractors to make appointment to visit the schools, whenever possible visits should be before/ after school day                                                                                                    </t>
    </r>
    <r>
      <rPr>
        <sz val="9"/>
        <color rgb="FF7030A0"/>
        <rFont val="Calibri"/>
        <family val="2"/>
        <scheme val="minor"/>
      </rPr>
      <t xml:space="preserve">Visitors in school to complete track and trace signing in sheet </t>
    </r>
    <r>
      <rPr>
        <sz val="9"/>
        <color theme="1"/>
        <rFont val="Calibri"/>
        <family val="2"/>
        <scheme val="minor"/>
      </rPr>
      <t xml:space="preserve">                                                                                                            </t>
    </r>
    <r>
      <rPr>
        <sz val="9"/>
        <color rgb="FF00B050"/>
        <rFont val="Calibri"/>
        <family val="2"/>
        <scheme val="minor"/>
      </rPr>
      <t xml:space="preserve">18-11-20 Electronic signing in system being trialled       </t>
    </r>
    <r>
      <rPr>
        <sz val="9"/>
        <color theme="1"/>
        <rFont val="Calibri"/>
        <family val="2"/>
        <scheme val="minor"/>
      </rPr>
      <t xml:space="preserve"> </t>
    </r>
    <r>
      <rPr>
        <sz val="9"/>
        <color rgb="FFFF0000"/>
        <rFont val="Calibri"/>
        <family val="2"/>
        <scheme val="minor"/>
      </rPr>
      <t xml:space="preserve">9-1-21 Only essential visitors to be allowed on site during lock down i.e. social worker. Social distancing will be adhered to all all times. </t>
    </r>
  </si>
  <si>
    <r>
      <t xml:space="preserve">School purchasing </t>
    </r>
    <r>
      <rPr>
        <sz val="9"/>
        <color rgb="FF9C0006"/>
        <rFont val="Calibri"/>
        <family val="2"/>
        <scheme val="minor"/>
      </rPr>
      <t>laptops</t>
    </r>
    <r>
      <rPr>
        <sz val="9"/>
        <color theme="1"/>
        <rFont val="Calibri"/>
        <family val="2"/>
        <scheme val="minor"/>
      </rPr>
      <t xml:space="preserve"> that chn will be able to use at home to access online learning, if required. These can be used even when the school is closed                                      </t>
    </r>
    <r>
      <rPr>
        <sz val="9"/>
        <color rgb="FF003300"/>
        <rFont val="Calibri"/>
        <family val="2"/>
        <scheme val="minor"/>
      </rPr>
      <t>4-10-20 Home learning packs for chn self isolating and bubble lock down available on website and paper packs from school                                                                                       4-10- 20 Audit of families requiring laptops and paper packs in case of a lock down</t>
    </r>
    <r>
      <rPr>
        <sz val="9"/>
        <color theme="1"/>
        <rFont val="Calibri"/>
        <family val="2"/>
        <scheme val="minor"/>
      </rPr>
      <t xml:space="preserve">                                                        </t>
    </r>
    <r>
      <rPr>
        <sz val="9"/>
        <color rgb="FF00B050"/>
        <rFont val="Calibri"/>
        <family val="2"/>
        <scheme val="minor"/>
      </rPr>
      <t>18-11-20 Classroom Secrets for Kids set up- log details being sent to families where chn are self isolating</t>
    </r>
    <r>
      <rPr>
        <sz val="9"/>
        <color theme="1"/>
        <rFont val="Calibri"/>
        <family val="2"/>
        <scheme val="minor"/>
      </rPr>
      <t xml:space="preserve"> </t>
    </r>
    <r>
      <rPr>
        <sz val="9"/>
        <color rgb="FFFF0000"/>
        <rFont val="Calibri"/>
        <family val="2"/>
        <scheme val="minor"/>
      </rPr>
      <t xml:space="preserve">                  9-1-21   Staff to follow the MAT remote learning risk assessment                                                                                       Remote learning expectations at home will be shared with chn and families </t>
    </r>
  </si>
  <si>
    <r>
      <t xml:space="preserve">All safeguarding incidents have continued to be recorded category used if incident is linked to current situation on CPOMs- COVID                                                                           Weekly vulnerable chn monitoring sheets completed by class teacher and shared with DSL- monitoring sheets to continue to be used                                                                         </t>
    </r>
    <r>
      <rPr>
        <sz val="9"/>
        <color rgb="FFFF0000"/>
        <rFont val="Calibri"/>
        <family val="2"/>
        <scheme val="minor"/>
      </rPr>
      <t xml:space="preserve">9-1-21 Class monitoring sheet to be completed weekly and passed on to the DSL (EL) each Friday. Welfare calls to be made to families that you have not had any contact with during the week – this is for all families not just vulnerable chn who you have not had contact with. </t>
    </r>
  </si>
  <si>
    <r>
      <t xml:space="preserve">Ideally, staff should maintain 2 metre distance from each other, and from children. We know that this is not always possible, particularly when working with younger children, but if staff can do this when circumstances allow that will help. In particular, they should avoid close face to face contact and minimise time spent within 1 metre of anyone                            Unnecessary furniture in classrooms to be removed  </t>
    </r>
    <r>
      <rPr>
        <sz val="9"/>
        <color rgb="FF9C0006"/>
        <rFont val="Calibri"/>
        <family val="2"/>
        <scheme val="minor"/>
      </rPr>
      <t xml:space="preserve">Wherever possible chn to sit at the same place/ table </t>
    </r>
    <r>
      <rPr>
        <sz val="9"/>
        <color theme="1"/>
        <rFont val="Calibri"/>
        <family val="2"/>
        <scheme val="minor"/>
      </rPr>
      <t xml:space="preserve"> </t>
    </r>
    <r>
      <rPr>
        <sz val="9"/>
        <color rgb="FF7030A0"/>
        <rFont val="Calibri"/>
        <family val="2"/>
        <scheme val="minor"/>
      </rPr>
      <t xml:space="preserve">Where chn move to different classrooms for lessons, chn to remain in the same seats. seating plan to be recorded  </t>
    </r>
    <r>
      <rPr>
        <sz val="9"/>
        <color rgb="FF003300"/>
        <rFont val="Calibri"/>
        <family val="2"/>
        <scheme val="minor"/>
      </rPr>
      <t xml:space="preserve">11-10-20 Where it is no longer prcatical to have chn sitting in rows in the classroom, tables to be rearranged, chn to reamain in specific seats and staff to maintan social distancing when working with chn                                               </t>
    </r>
    <r>
      <rPr>
        <sz val="9"/>
        <color rgb="FF7030A0"/>
        <rFont val="Calibri"/>
        <family val="2"/>
        <scheme val="minor"/>
      </rPr>
      <t xml:space="preserve"> </t>
    </r>
    <r>
      <rPr>
        <sz val="9"/>
        <color theme="1"/>
        <rFont val="Calibri"/>
        <family val="2"/>
        <scheme val="minor"/>
      </rPr>
      <t xml:space="preserve"> </t>
    </r>
    <r>
      <rPr>
        <sz val="9"/>
        <color rgb="FFFF0000"/>
        <rFont val="Calibri"/>
        <family val="2"/>
        <scheme val="minor"/>
      </rPr>
      <t>9-1-21 Where chn are in bubbles, they need to remain in that group, not move between groups and staff should be consistent with that group, not teach one group and then the other</t>
    </r>
  </si>
  <si>
    <r>
      <t xml:space="preserve">Visitors only to be on school site when staff and chn are in by prior arrangement with the HT                                            </t>
    </r>
    <r>
      <rPr>
        <sz val="9"/>
        <color rgb="FF0000FF"/>
        <rFont val="Calibri"/>
        <family val="2"/>
        <scheme val="minor"/>
      </rPr>
      <t xml:space="preserve">25-9-20 All visitors in school to wear a face covering       </t>
    </r>
    <r>
      <rPr>
        <sz val="9"/>
        <color theme="1"/>
        <rFont val="Calibri"/>
        <family val="2"/>
        <scheme val="minor"/>
      </rPr>
      <t xml:space="preserve"> </t>
    </r>
    <r>
      <rPr>
        <sz val="9"/>
        <color rgb="FF0000FF"/>
        <rFont val="Calibri"/>
        <family val="2"/>
        <scheme val="minor"/>
      </rPr>
      <t xml:space="preserve">NHS APP QR code available for visitors to use </t>
    </r>
    <r>
      <rPr>
        <sz val="9"/>
        <color theme="1"/>
        <rFont val="Calibri"/>
        <family val="2"/>
        <scheme val="minor"/>
      </rPr>
      <t xml:space="preserve">                       </t>
    </r>
    <r>
      <rPr>
        <sz val="9"/>
        <color rgb="FF003300"/>
        <rFont val="Calibri"/>
        <family val="2"/>
        <scheme val="minor"/>
      </rPr>
      <t>4-10-20 Oct/ Nov INSET days both virtual</t>
    </r>
    <r>
      <rPr>
        <sz val="9"/>
        <color theme="1"/>
        <rFont val="Calibri"/>
        <family val="2"/>
        <scheme val="minor"/>
      </rPr>
      <t xml:space="preserve">                                  </t>
    </r>
    <r>
      <rPr>
        <sz val="9"/>
        <color rgb="FF003300"/>
        <rFont val="Calibri"/>
        <family val="2"/>
        <scheme val="minor"/>
      </rPr>
      <t>4-10-20 First aid training on 24-10-20 socially distanced space- hall</t>
    </r>
    <r>
      <rPr>
        <sz val="9"/>
        <color theme="1"/>
        <rFont val="Calibri"/>
        <family val="2"/>
        <scheme val="minor"/>
      </rPr>
      <t xml:space="preserve">                                                                                         </t>
    </r>
    <r>
      <rPr>
        <sz val="9"/>
        <color rgb="FFFF0000"/>
        <rFont val="Calibri"/>
        <family val="2"/>
        <scheme val="minor"/>
      </rPr>
      <t>9-1-21 Only essential visitors to be allowed on site during lock down i.e. social worker. Social distancing will be adhered to all all times.</t>
    </r>
    <r>
      <rPr>
        <sz val="9"/>
        <color theme="1"/>
        <rFont val="Calibri"/>
        <family val="2"/>
        <scheme val="minor"/>
      </rPr>
      <t xml:space="preserve"> </t>
    </r>
  </si>
  <si>
    <r>
      <t xml:space="preserve">Staggered lunchtime for bubbles- one bubble will be outside whilst the other is inside eating lunch. Then there will be a change around. Lunchtime staff to be allocated a bubble                                                                                                </t>
    </r>
    <r>
      <rPr>
        <sz val="9"/>
        <color rgb="FF9C0006"/>
        <rFont val="Calibri"/>
        <family val="2"/>
        <scheme val="minor"/>
      </rPr>
      <t>Chn will have their luch in the classroom. Lunchtime staff will collect deli bag lunches from the kitchen and delver to their class bubble</t>
    </r>
    <r>
      <rPr>
        <sz val="9"/>
        <color theme="1"/>
        <rFont val="Calibri"/>
        <family val="2"/>
        <scheme val="minor"/>
      </rPr>
      <t xml:space="preserve">                                                                           </t>
    </r>
    <r>
      <rPr>
        <sz val="9"/>
        <color rgb="FFFF0000"/>
        <rFont val="Calibri"/>
        <family val="2"/>
        <scheme val="minor"/>
      </rPr>
      <t>9-1-21 Lunchtime time staff reorganised, linked to bubbles/ phase teams</t>
    </r>
  </si>
  <si>
    <t>Conducting staff lateral flow test</t>
  </si>
  <si>
    <t xml:space="preserve">Biological cross contamination of other family members from used testing materials </t>
  </si>
  <si>
    <t>All members of staff to sign to confirm that they have watched instructional video on YouTube about sef administering tests.                                                                             All staff will receive guidance document when collecting test kit                                                                                              Wash hands prior to and after testing                                                All surfaces to be wiped down after testing                                Staff members testing positive will self isolate at home and organise NHS PCR Covid test                                                  Testing waste to be disposed of immediately following carryng out test                                                                                   Tests to be disposed of in the waste bags provided in the kit and place in household waste                                               Member of staff to record test result with Test and Trace and EL</t>
  </si>
  <si>
    <t xml:space="preserve">Contact during a void test </t>
  </si>
  <si>
    <t xml:space="preserve">All members of staff to sign to confirm that they have watched instructional video on YouTube about sef administering tests.                                                                             All staff will receive guidance document when collecting test kit                                                                                              Wash hands prior to and after testing                                   All surfaces to be wiped down after testing                              Staff member receiving a void test must compleet a second test. If the subsequent test comes back void, the member of staff must organie a NHS PCR Covid test and contact EL  Member of staff to record test result on Test and Trace                                   </t>
  </si>
  <si>
    <t xml:space="preserve">Contact during negative result </t>
  </si>
  <si>
    <t xml:space="preserve">All members of staff to sign to confirm that they have watched instructional video on YouTube about self administering tests.                                                                                                                                                                        Tester to wash hands prior to after testing                                     All surfaces to be wiped before and after testing                         Testing waste to be disposed of immediately following carryng out test                                                                                   Tests to be disposed of in the waste bags provided in the kit and place in household waste                                                 Tester to record test outcomes with Test and Trace and EL- google form if negative test result                                             Member of staff to go to work as usual adhearing to social distancing </t>
  </si>
  <si>
    <t>Test result is negative but member of staff could still have a low dose of Covid</t>
  </si>
  <si>
    <t>Test resources</t>
  </si>
  <si>
    <t>Lack of testing equipment</t>
  </si>
  <si>
    <t>Increased risk of infection in school</t>
  </si>
  <si>
    <t>Test failure</t>
  </si>
  <si>
    <t>All members of staff to sign to confirm that they have watched instructional video on YouTube about self administering tests.                                                                             All staff will receive guidance document when collecting test kit                                                                                                 Test kits to be stored and managed in line with DfE storage guidelines to prevent damage</t>
  </si>
  <si>
    <t>EL to ensure record of how many test  ae available for staff is recorded and new tests reordered when appropriate                                                                                                              All staff to sign out their test kit when collected, including the LOT number                                                                                  Social distancing to be maintained when staff members collecting test kits                                                                            Record of name of school, person issuing test, date of issue, LOT number and person using the test</t>
  </si>
  <si>
    <t>Infection of tester from contaminated surfaces</t>
  </si>
  <si>
    <t xml:space="preserve">Contact following a positive test </t>
  </si>
  <si>
    <t xml:space="preserve">Infection of members of household </t>
  </si>
  <si>
    <t xml:space="preserve">Biological infection from tester from air borne particles   </t>
  </si>
  <si>
    <t xml:space="preserve">Risk of spread of infection- Social distancing measures to be adhered to </t>
  </si>
  <si>
    <t xml:space="preserve">Tests not carried out correctly </t>
  </si>
  <si>
    <t xml:space="preserve">Inaccurate results could result in spread of infection </t>
  </si>
  <si>
    <t xml:space="preserve">All members of staff to sign to confirm that they have watched instructional video on YouTube about self administering tests.                                                                         Staff to be given a flow chart of actions to be taken following the result of the FLD test                                                                        All staff to test on specific days - separate timetable which takes into account part time staff                                                         Tests to be taken between 3.30pm and 5.30pm during the week and before 5pm on Sundays so that families can be informed of impact on class should a test result be positive                                                                                              Tester to wash hands prior to after testing                                     All surfaces to be wiped before and after testing                         Testing waste to be disposed of immediately following carrying out test                                                                                   Tests to be disposed of in the waste bags provided in the kit and place in household waste                                                 Tester to record test outcomes with Test and Trace and EL- google form if negative test result and immediate phone call if positive                                                                                Record of tests and test results to be kept by EL- will include time, date, name, result, comments, actions following positive test                                                                   Staff who have had Covid will not take a lateral test until 90 days after their positive test </t>
  </si>
  <si>
    <t xml:space="preserve">Safe wearing and removal of face coverings (staff) </t>
  </si>
  <si>
    <t>22-1-21 Face coverings should be worn by staff and adult visitors in situations where social distancing between adults is not possible ie moving around in corridors, communal areas.                                                                     Safe wearing of face coverings requires the:                          cleaning of hands before and after touching, including putting on and removing face coverings                                          Safe storage of face coverings in individual, sealable plastic bags between use</t>
  </si>
  <si>
    <r>
      <t xml:space="preserve">Educaterers on site, following school guidelines  Lunches to be served in classrooms - caterers to provide hot and cold deli bag options for the chn                                                    </t>
    </r>
    <r>
      <rPr>
        <sz val="9"/>
        <color rgb="FFFF0000"/>
        <rFont val="Calibri"/>
        <family val="2"/>
        <scheme val="minor"/>
      </rPr>
      <t xml:space="preserve">9-1-21 FSM chn families will receive either a food box or Tesco voucher if their child/ chn are not in school. Universal FSM chn can request a lunch from school.  </t>
    </r>
    <r>
      <rPr>
        <sz val="9"/>
        <color theme="4" tint="-0.249977111117893"/>
        <rFont val="Calibri"/>
        <family val="2"/>
        <scheme val="minor"/>
      </rPr>
      <t xml:space="preserve">26-4-21 Hot lunches to resume. These will be served in the dining hall. Chn to have seating plan so that it is clear who any close contact are should the school have a positive Covid case in school </t>
    </r>
  </si>
  <si>
    <r>
      <t xml:space="preserve">Staff from different bubbles to have breaks at different times. Staff responsible for cleaning own cutlery, plates etc and putting rubbish in the bins                                                </t>
    </r>
    <r>
      <rPr>
        <sz val="9"/>
        <color theme="5" tint="-0.249977111117893"/>
        <rFont val="Calibri"/>
        <family val="2"/>
        <scheme val="minor"/>
      </rPr>
      <t xml:space="preserve">7-9-20 Each bubble of staff to have their own staffroomroom. This room will also be used for intevention work for the chn in their bubble. </t>
    </r>
    <r>
      <rPr>
        <sz val="9"/>
        <color theme="1"/>
        <rFont val="Calibri"/>
        <family val="2"/>
        <scheme val="minor"/>
      </rPr>
      <t xml:space="preserve">                       </t>
    </r>
    <r>
      <rPr>
        <sz val="9"/>
        <color rgb="FF00B050"/>
        <rFont val="Calibri"/>
        <family val="2"/>
        <scheme val="minor"/>
      </rPr>
      <t xml:space="preserve">18-11-20 Lunchtimne staff to meet in the hall- signing in book to be located in the hall </t>
    </r>
    <r>
      <rPr>
        <sz val="9"/>
        <color theme="1"/>
        <rFont val="Calibri"/>
        <family val="2"/>
        <scheme val="minor"/>
      </rPr>
      <t xml:space="preserve">                                                     </t>
    </r>
    <r>
      <rPr>
        <sz val="9"/>
        <color theme="4" tint="-0.249977111117893"/>
        <rFont val="Calibri"/>
        <family val="2"/>
        <scheme val="minor"/>
      </rPr>
      <t xml:space="preserve">26-4-21 Lunchtime staff using electronic signing in system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</si>
</sst>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1D70B8"/>
      <name val="Calibri"/>
      <family val="2"/>
      <scheme val="minor"/>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b/>
      <sz val="9"/>
      <color rgb="FF0B0C0C"/>
      <name val="Calibri"/>
      <family val="2"/>
      <scheme val="minor"/>
    </font>
    <font>
      <sz val="9"/>
      <color rgb="FF002060"/>
      <name val="Calibri"/>
      <family val="2"/>
      <scheme val="minor"/>
    </font>
    <font>
      <sz val="9"/>
      <color rgb="FF9C0006"/>
      <name val="Calibri"/>
      <family val="2"/>
      <scheme val="minor"/>
    </font>
    <font>
      <sz val="9"/>
      <color rgb="FF7030A0"/>
      <name val="Calibri"/>
      <family val="2"/>
      <scheme val="minor"/>
    </font>
    <font>
      <sz val="9"/>
      <color theme="5" tint="-0.249977111117893"/>
      <name val="Calibri"/>
      <family val="2"/>
      <scheme val="minor"/>
    </font>
    <font>
      <sz val="9"/>
      <color rgb="FF0000FF"/>
      <name val="Calibri"/>
      <family val="2"/>
      <scheme val="minor"/>
    </font>
    <font>
      <sz val="9"/>
      <color rgb="FF003300"/>
      <name val="Calibri"/>
      <family val="2"/>
      <scheme val="minor"/>
    </font>
    <font>
      <sz val="9"/>
      <color theme="4" tint="-0.249977111117893"/>
      <name val="Calibri"/>
      <family val="2"/>
      <scheme val="minor"/>
    </font>
    <font>
      <sz val="9"/>
      <color rgb="FF00B050"/>
      <name val="Calibri"/>
      <family val="2"/>
      <scheme val="minor"/>
    </font>
    <font>
      <sz val="9"/>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5">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
      <left style="thick">
        <color rgb="FFFF0000"/>
      </left>
      <right/>
      <top/>
      <bottom style="thin">
        <color auto="1"/>
      </bottom>
      <diagonal/>
    </border>
  </borders>
  <cellStyleXfs count="2">
    <xf numFmtId="0" fontId="0" fillId="0" borderId="0"/>
    <xf numFmtId="0" fontId="7" fillId="0" borderId="0" applyNumberFormat="0" applyFill="0" applyBorder="0" applyAlignment="0" applyProtection="0"/>
  </cellStyleXfs>
  <cellXfs count="265">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8" fillId="0" borderId="0" xfId="0" applyFont="1" applyAlignment="1">
      <alignment vertical="center"/>
    </xf>
    <xf numFmtId="0" fontId="0" fillId="0" borderId="0" xfId="0" applyFont="1"/>
    <xf numFmtId="0" fontId="0" fillId="10" borderId="0" xfId="0" applyFill="1"/>
    <xf numFmtId="0" fontId="29" fillId="11" borderId="0" xfId="0" applyFont="1" applyFill="1" applyAlignment="1">
      <alignment wrapText="1"/>
    </xf>
    <xf numFmtId="0" fontId="29"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2"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34" fillId="12" borderId="15" xfId="0" applyFont="1" applyFill="1" applyBorder="1" applyAlignment="1" applyProtection="1">
      <alignment horizontal="center" vertical="center" wrapText="1"/>
      <protection locked="0"/>
    </xf>
    <xf numFmtId="0" fontId="34" fillId="12" borderId="17" xfId="0" applyFont="1" applyFill="1" applyBorder="1" applyAlignment="1" applyProtection="1">
      <alignment horizontal="center" vertical="center" wrapText="1"/>
      <protection locked="0"/>
    </xf>
    <xf numFmtId="0" fontId="34"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36" fillId="11" borderId="0" xfId="1" applyFont="1" applyFill="1" applyAlignment="1">
      <alignment wrapText="1"/>
    </xf>
    <xf numFmtId="0" fontId="29"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2" fillId="11" borderId="34" xfId="0" applyFont="1" applyFill="1" applyBorder="1" applyAlignment="1" applyProtection="1">
      <alignment horizontal="center" vertical="center" wrapText="1"/>
    </xf>
    <xf numFmtId="0" fontId="29" fillId="11" borderId="13" xfId="0" applyFont="1" applyFill="1" applyBorder="1" applyAlignment="1">
      <alignment vertical="center" wrapText="1"/>
    </xf>
    <xf numFmtId="0" fontId="31" fillId="11" borderId="13" xfId="0" applyFont="1" applyFill="1" applyBorder="1" applyAlignment="1">
      <alignment horizontal="left" vertical="center" wrapText="1" indent="1"/>
    </xf>
    <xf numFmtId="0" fontId="7" fillId="11" borderId="13" xfId="1" applyFill="1" applyBorder="1" applyAlignment="1">
      <alignment wrapText="1"/>
    </xf>
    <xf numFmtId="0" fontId="5" fillId="11" borderId="13" xfId="0" applyFont="1" applyFill="1" applyBorder="1" applyAlignment="1">
      <alignment vertical="center" wrapText="1"/>
    </xf>
    <xf numFmtId="0" fontId="44" fillId="0" borderId="13" xfId="0" applyFont="1" applyFill="1" applyBorder="1" applyAlignment="1" applyProtection="1">
      <alignment horizontal="left" vertical="center" wrapText="1"/>
      <protection locked="0"/>
    </xf>
    <xf numFmtId="0" fontId="44" fillId="0" borderId="12" xfId="0" applyFont="1" applyFill="1" applyBorder="1" applyAlignment="1" applyProtection="1">
      <alignment horizontal="left" vertical="center" wrapText="1"/>
      <protection locked="0"/>
    </xf>
    <xf numFmtId="0" fontId="0" fillId="0" borderId="0" xfId="0" applyFill="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4" fillId="12" borderId="20" xfId="0" applyFont="1" applyFill="1" applyBorder="1" applyAlignment="1" applyProtection="1">
      <alignment horizontal="center" vertical="center" wrapText="1"/>
      <protection locked="0"/>
    </xf>
    <xf numFmtId="0" fontId="34" fillId="12" borderId="21" xfId="0" applyFont="1" applyFill="1" applyBorder="1" applyAlignment="1" applyProtection="1">
      <alignment horizontal="center" vertical="center" wrapText="1"/>
      <protection locked="0"/>
    </xf>
    <xf numFmtId="0" fontId="34" fillId="12" borderId="17" xfId="0" applyFont="1" applyFill="1" applyBorder="1" applyAlignment="1" applyProtection="1">
      <alignment horizontal="center" vertical="center" wrapText="1"/>
      <protection locked="0"/>
    </xf>
    <xf numFmtId="0" fontId="34" fillId="1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4" fillId="12" borderId="30" xfId="0" applyFont="1" applyFill="1" applyBorder="1" applyAlignment="1" applyProtection="1">
      <alignment horizontal="center" vertical="center" wrapText="1"/>
      <protection locked="0"/>
    </xf>
    <xf numFmtId="0" fontId="34" fillId="12" borderId="31" xfId="0" applyFont="1" applyFill="1" applyBorder="1" applyAlignment="1" applyProtection="1">
      <alignment horizontal="center" vertical="center" wrapText="1"/>
      <protection locked="0"/>
    </xf>
    <xf numFmtId="0" fontId="34" fillId="12" borderId="18" xfId="0" applyFont="1" applyFill="1" applyBorder="1" applyAlignment="1" applyProtection="1">
      <alignment horizontal="center" vertical="center" wrapText="1"/>
      <protection locked="0"/>
    </xf>
    <xf numFmtId="0" fontId="34" fillId="12" borderId="16" xfId="0" applyFont="1" applyFill="1" applyBorder="1" applyAlignment="1" applyProtection="1">
      <alignment horizontal="center" vertical="center" wrapText="1"/>
      <protection locked="0"/>
    </xf>
    <xf numFmtId="0" fontId="34" fillId="12" borderId="0"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4" fillId="12" borderId="0" xfId="0" applyFont="1" applyFill="1" applyBorder="1" applyAlignment="1" applyProtection="1">
      <alignment horizontal="left" vertical="center" wrapText="1"/>
      <protection locked="0"/>
    </xf>
    <xf numFmtId="0" fontId="34" fillId="12" borderId="1" xfId="0" applyFont="1" applyFill="1" applyBorder="1" applyAlignment="1" applyProtection="1">
      <alignment horizontal="left" vertical="center" wrapText="1"/>
      <protection locked="0"/>
    </xf>
    <xf numFmtId="0" fontId="34" fillId="12" borderId="18" xfId="0" applyFont="1" applyFill="1" applyBorder="1" applyAlignment="1" applyProtection="1">
      <alignment horizontal="left" vertical="center" wrapText="1"/>
      <protection locked="0"/>
    </xf>
    <xf numFmtId="0" fontId="34" fillId="12" borderId="16"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1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43" fillId="0" borderId="14" xfId="0" applyFont="1" applyFill="1" applyBorder="1" applyAlignment="1" applyProtection="1">
      <alignment horizontal="left" vertical="center" wrapText="1"/>
      <protection locked="0"/>
    </xf>
    <xf numFmtId="0" fontId="41" fillId="11" borderId="14" xfId="0" applyFont="1" applyFill="1" applyBorder="1" applyAlignment="1" applyProtection="1">
      <alignment horizontal="left" vertical="center" wrapText="1"/>
      <protection locked="0"/>
    </xf>
    <xf numFmtId="0" fontId="44" fillId="0" borderId="14" xfId="0" applyFont="1" applyFill="1" applyBorder="1" applyAlignment="1" applyProtection="1">
      <alignment horizontal="left" vertical="center" wrapText="1"/>
      <protection locked="0"/>
    </xf>
    <xf numFmtId="0" fontId="45" fillId="0" borderId="14"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cellXfs>
  <cellStyles count="2">
    <cellStyle name="Hyperlink" xfId="1" builtinId="8"/>
    <cellStyle name="Normal" xfId="0" builtinId="0"/>
  </cellStyles>
  <dxfs count="17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0000FF"/>
      <color rgb="FF00FFCC"/>
      <color rgb="FF003300"/>
      <color rgb="FF9C0006"/>
      <color rgb="FF006100"/>
      <color rgb="FFFFC7CE"/>
      <color rgb="FF9C5700"/>
      <color rgb="FFFFCC00"/>
      <color rgb="FFCCFF66"/>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9" Type="http://schemas.openxmlformats.org/officeDocument/2006/relationships/hyperlink" Target="https://www.gov.uk/government/publications/coronavirus-covid-19-send-risk-assessment-guidance/coronavirus-covid-19-send-risk-assessment-guidance"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educationendowmentfoundation.org.uk/covid-19-resources/national-tutoring-programme/"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publications/coronavirus-covid-19-school-and-college-performance-measures/coronavirus-covid-19-school-and-college-accountabilit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5904-2663-4618-BB44-5B7B7095E35F}">
  <sheetPr>
    <pageSetUpPr fitToPage="1"/>
  </sheetPr>
  <dimension ref="B2:L1965"/>
  <sheetViews>
    <sheetView showGridLines="0" topLeftCell="A49" zoomScaleNormal="100" workbookViewId="0"/>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1" t="s">
        <v>56</v>
      </c>
    </row>
    <row r="3" spans="2:9" ht="21.75" thickBot="1" x14ac:dyDescent="0.3">
      <c r="B3" s="2" t="s">
        <v>28</v>
      </c>
      <c r="C3" s="3"/>
      <c r="D3" s="3"/>
      <c r="E3" s="3"/>
      <c r="F3" s="3"/>
      <c r="G3" s="3"/>
      <c r="H3" s="3"/>
      <c r="I3" s="3"/>
    </row>
    <row r="4" spans="2:9" ht="15" customHeight="1" x14ac:dyDescent="0.25"/>
    <row r="5" spans="2:9" ht="15" customHeight="1" x14ac:dyDescent="0.25">
      <c r="B5" s="4" t="s">
        <v>29</v>
      </c>
    </row>
    <row r="6" spans="2:9" ht="15" customHeight="1" x14ac:dyDescent="0.25"/>
    <row r="7" spans="2:9" ht="15" customHeight="1" x14ac:dyDescent="0.25">
      <c r="B7" s="71" t="s">
        <v>236</v>
      </c>
    </row>
    <row r="8" spans="2:9" ht="15" customHeight="1" x14ac:dyDescent="0.25">
      <c r="B8" s="6" t="s">
        <v>237</v>
      </c>
    </row>
    <row r="9" spans="2:9" ht="15" customHeight="1" x14ac:dyDescent="0.25">
      <c r="B9" s="6" t="s">
        <v>100</v>
      </c>
    </row>
    <row r="10" spans="2:9" ht="15" customHeight="1" thickBot="1" x14ac:dyDescent="0.3">
      <c r="B10" s="6"/>
    </row>
    <row r="11" spans="2:9" ht="15" customHeight="1" x14ac:dyDescent="0.25">
      <c r="B11" s="9" t="s">
        <v>18</v>
      </c>
      <c r="C11" s="100"/>
      <c r="D11" s="101" t="s">
        <v>113</v>
      </c>
      <c r="E11" s="10"/>
    </row>
    <row r="12" spans="2:9" ht="15" customHeight="1" x14ac:dyDescent="0.25">
      <c r="B12" s="11" t="s">
        <v>19</v>
      </c>
      <c r="C12" s="102"/>
      <c r="D12" s="103" t="s">
        <v>24</v>
      </c>
      <c r="E12" s="12"/>
    </row>
    <row r="13" spans="2:9" ht="15" customHeight="1" x14ac:dyDescent="0.25">
      <c r="B13" s="11" t="s">
        <v>20</v>
      </c>
      <c r="C13" s="102"/>
      <c r="D13" s="103" t="s">
        <v>25</v>
      </c>
      <c r="E13" s="12"/>
    </row>
    <row r="14" spans="2:9" ht="15" customHeight="1" x14ac:dyDescent="0.25">
      <c r="B14" s="11" t="s">
        <v>112</v>
      </c>
      <c r="C14" s="102"/>
      <c r="D14" s="103" t="s">
        <v>26</v>
      </c>
      <c r="E14" s="12"/>
    </row>
    <row r="15" spans="2:9" ht="15" customHeight="1" x14ac:dyDescent="0.25">
      <c r="B15" s="11" t="s">
        <v>21</v>
      </c>
      <c r="C15" s="102"/>
      <c r="D15" s="103" t="s">
        <v>27</v>
      </c>
      <c r="E15" s="12"/>
    </row>
    <row r="16" spans="2:9" ht="15" customHeight="1" x14ac:dyDescent="0.25">
      <c r="B16" s="11" t="s">
        <v>22</v>
      </c>
      <c r="C16" s="102"/>
      <c r="D16" s="103" t="s">
        <v>30</v>
      </c>
      <c r="E16" s="12"/>
    </row>
    <row r="17" spans="2:12" ht="15" customHeight="1" thickBot="1" x14ac:dyDescent="0.3">
      <c r="B17" s="104" t="s">
        <v>23</v>
      </c>
      <c r="C17" s="105"/>
      <c r="D17" s="105"/>
      <c r="E17" s="106"/>
    </row>
    <row r="18" spans="2:12" customFormat="1" ht="15" customHeight="1" x14ac:dyDescent="0.25"/>
    <row r="19" spans="2:12" customFormat="1" ht="15" customHeight="1" x14ac:dyDescent="0.25">
      <c r="B19" s="6" t="s">
        <v>101</v>
      </c>
    </row>
    <row r="20" spans="2:12" ht="15" customHeight="1" x14ac:dyDescent="0.25">
      <c r="B20" s="6" t="s">
        <v>102</v>
      </c>
      <c r="L20" s="7"/>
    </row>
    <row r="21" spans="2:12" s="126" customFormat="1" ht="15" customHeight="1" x14ac:dyDescent="0.25">
      <c r="B21" s="126" t="s">
        <v>238</v>
      </c>
      <c r="L21" s="127"/>
    </row>
    <row r="22" spans="2:12" ht="15" customHeight="1" x14ac:dyDescent="0.25">
      <c r="B22" s="6" t="s">
        <v>73</v>
      </c>
      <c r="L22" s="7"/>
    </row>
    <row r="23" spans="2:12" ht="15" customHeight="1" x14ac:dyDescent="0.25">
      <c r="B23" s="6" t="s">
        <v>83</v>
      </c>
      <c r="L23" s="7"/>
    </row>
    <row r="24" spans="2:12" ht="15" customHeight="1" x14ac:dyDescent="0.25">
      <c r="B24" s="6" t="s">
        <v>74</v>
      </c>
      <c r="L24" s="7"/>
    </row>
    <row r="25" spans="2:12" ht="15" customHeight="1" x14ac:dyDescent="0.25">
      <c r="B25" s="6"/>
      <c r="L25" s="7"/>
    </row>
    <row r="26" spans="2:12" ht="15" customHeight="1" x14ac:dyDescent="0.25">
      <c r="B26" s="6"/>
      <c r="L26" s="7"/>
    </row>
    <row r="27" spans="2:12" ht="15" customHeight="1" x14ac:dyDescent="0.25">
      <c r="B27" s="6" t="s">
        <v>70</v>
      </c>
      <c r="C27" s="8"/>
      <c r="L27" s="7"/>
    </row>
    <row r="28" spans="2:12" ht="15" customHeight="1" x14ac:dyDescent="0.25">
      <c r="B28" s="6"/>
      <c r="C28" s="8"/>
      <c r="L28" s="7"/>
    </row>
    <row r="29" spans="2:12" s="8" customFormat="1" ht="15" customHeight="1" x14ac:dyDescent="0.25">
      <c r="B29" s="73" t="s">
        <v>89</v>
      </c>
    </row>
    <row r="30" spans="2:12" s="8" customFormat="1" ht="15" customHeight="1" x14ac:dyDescent="0.25">
      <c r="B30" s="73" t="s">
        <v>71</v>
      </c>
    </row>
    <row r="31" spans="2:12" s="8" customFormat="1" ht="15" customHeight="1" x14ac:dyDescent="0.25">
      <c r="B31" s="73" t="s">
        <v>103</v>
      </c>
    </row>
    <row r="32" spans="2:12" s="8" customFormat="1" ht="15" customHeight="1" x14ac:dyDescent="0.25">
      <c r="B32" s="73" t="s">
        <v>72</v>
      </c>
    </row>
    <row r="33" spans="2:2" s="8" customFormat="1" ht="15" customHeight="1" x14ac:dyDescent="0.25"/>
    <row r="34" spans="2:2" s="8" customFormat="1" ht="15" customHeight="1" x14ac:dyDescent="0.25">
      <c r="B34" s="72"/>
    </row>
    <row r="35" spans="2:2" s="8" customFormat="1" ht="15" customHeight="1" x14ac:dyDescent="0.25">
      <c r="B35" s="4" t="s">
        <v>69</v>
      </c>
    </row>
    <row r="36" spans="2:2" s="8" customFormat="1" ht="15" customHeight="1" x14ac:dyDescent="0.25">
      <c r="B36" s="4"/>
    </row>
    <row r="37" spans="2:2" s="8" customFormat="1" ht="15" customHeight="1" x14ac:dyDescent="0.25">
      <c r="B37" s="6" t="s">
        <v>99</v>
      </c>
    </row>
    <row r="38" spans="2:2" s="8" customFormat="1" ht="15" customHeight="1" x14ac:dyDescent="0.25">
      <c r="B38" s="72"/>
    </row>
    <row r="39" spans="2:2" s="8" customFormat="1" ht="15" customHeight="1" x14ac:dyDescent="0.25">
      <c r="B39" s="72"/>
    </row>
    <row r="40" spans="2:2" s="8" customFormat="1" ht="15" customHeight="1" x14ac:dyDescent="0.25">
      <c r="B40" s="72"/>
    </row>
    <row r="41" spans="2:2" s="8" customFormat="1" ht="15" customHeight="1" x14ac:dyDescent="0.25">
      <c r="B41" s="72"/>
    </row>
    <row r="42" spans="2:2" s="8" customFormat="1" ht="15" customHeight="1" x14ac:dyDescent="0.25">
      <c r="B42" s="72"/>
    </row>
    <row r="43" spans="2:2" s="8" customFormat="1" ht="15" customHeight="1" x14ac:dyDescent="0.25">
      <c r="B43" s="72"/>
    </row>
    <row r="44" spans="2:2" s="8" customFormat="1" ht="15" customHeight="1" x14ac:dyDescent="0.25">
      <c r="B44" s="72"/>
    </row>
    <row r="45" spans="2:2" s="8" customFormat="1" ht="15" customHeight="1" x14ac:dyDescent="0.25">
      <c r="B45" s="72"/>
    </row>
    <row r="46" spans="2:2" s="8" customFormat="1" ht="15" customHeight="1" x14ac:dyDescent="0.25">
      <c r="B46" s="72"/>
    </row>
    <row r="47" spans="2:2" s="8" customFormat="1" ht="15" customHeight="1" x14ac:dyDescent="0.25">
      <c r="B47" s="72"/>
    </row>
    <row r="48" spans="2:2" s="8" customFormat="1" ht="15" customHeight="1" x14ac:dyDescent="0.25">
      <c r="B48" s="72"/>
    </row>
    <row r="49" spans="2:2" s="8" customFormat="1" ht="15" customHeight="1" x14ac:dyDescent="0.25">
      <c r="B49" s="72"/>
    </row>
    <row r="50" spans="2:2" s="8" customFormat="1" ht="15" customHeight="1" x14ac:dyDescent="0.25">
      <c r="B50" s="72"/>
    </row>
    <row r="51" spans="2:2" s="8" customFormat="1" ht="15" customHeight="1" x14ac:dyDescent="0.25">
      <c r="B51" s="72"/>
    </row>
    <row r="52" spans="2:2" s="8" customFormat="1" ht="15" customHeight="1" x14ac:dyDescent="0.25">
      <c r="B52" s="72"/>
    </row>
    <row r="53" spans="2:2" s="8" customFormat="1" ht="15" customHeight="1" x14ac:dyDescent="0.25">
      <c r="B53" s="72"/>
    </row>
    <row r="54" spans="2:2" s="8" customFormat="1" ht="15" customHeight="1" x14ac:dyDescent="0.25">
      <c r="B54" s="72"/>
    </row>
    <row r="55" spans="2:2" s="8" customFormat="1" ht="15" customHeight="1" x14ac:dyDescent="0.25">
      <c r="B55" s="72"/>
    </row>
    <row r="56" spans="2:2" s="8" customFormat="1" ht="15" customHeight="1" x14ac:dyDescent="0.25">
      <c r="B56" s="72"/>
    </row>
    <row r="57" spans="2:2" s="8" customFormat="1" ht="15" customHeight="1" x14ac:dyDescent="0.25">
      <c r="B57" s="72"/>
    </row>
    <row r="58" spans="2:2" s="8" customFormat="1" ht="15" customHeight="1" x14ac:dyDescent="0.25">
      <c r="B58" s="72"/>
    </row>
    <row r="59" spans="2:2" s="8" customFormat="1" ht="15" customHeight="1" x14ac:dyDescent="0.25">
      <c r="B59" s="72"/>
    </row>
    <row r="60" spans="2:2" s="8" customFormat="1" ht="15" customHeight="1" x14ac:dyDescent="0.25">
      <c r="B60" s="72"/>
    </row>
    <row r="61" spans="2:2" s="8" customFormat="1" ht="15" customHeight="1" x14ac:dyDescent="0.25">
      <c r="B61" s="72"/>
    </row>
    <row r="62" spans="2:2" s="8" customFormat="1" ht="15" customHeight="1" x14ac:dyDescent="0.25">
      <c r="B62" s="72"/>
    </row>
    <row r="63" spans="2:2" s="8" customFormat="1" ht="15" customHeight="1" x14ac:dyDescent="0.25">
      <c r="B63" s="72"/>
    </row>
    <row r="64" spans="2:2" s="8" customFormat="1" ht="15" customHeight="1" x14ac:dyDescent="0.25">
      <c r="B64" s="72"/>
    </row>
    <row r="65" spans="2:2" s="8" customFormat="1" ht="15" customHeight="1" x14ac:dyDescent="0.25">
      <c r="B65" s="72"/>
    </row>
    <row r="66" spans="2:2" s="8" customFormat="1" ht="15" customHeight="1" x14ac:dyDescent="0.25">
      <c r="B66" s="72"/>
    </row>
    <row r="67" spans="2:2" s="8" customFormat="1" ht="15" customHeight="1" x14ac:dyDescent="0.25">
      <c r="B67" s="72"/>
    </row>
    <row r="68" spans="2:2" s="8" customFormat="1" ht="15" customHeight="1" x14ac:dyDescent="0.25">
      <c r="B68" s="72"/>
    </row>
    <row r="69" spans="2:2" s="8" customFormat="1" ht="15" customHeight="1" x14ac:dyDescent="0.25">
      <c r="B69" s="72"/>
    </row>
    <row r="70" spans="2:2" s="8" customFormat="1" ht="15" customHeight="1" x14ac:dyDescent="0.25">
      <c r="B70" s="72"/>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169" priority="1" operator="containsText" text="3">
      <formula>NOT(ISERROR(SEARCH("3",F1)))</formula>
    </cfRule>
    <cfRule type="containsText" dxfId="168" priority="2" operator="containsText" text="2">
      <formula>NOT(ISERROR(SEARCH("2",F1)))</formula>
    </cfRule>
    <cfRule type="containsText" dxfId="167" priority="3" operator="containsText" text="1">
      <formula>NOT(ISERROR(SEARCH("1",F1)))</formula>
    </cfRule>
    <cfRule type="containsText" dxfId="166"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AF394-CF88-406A-93A6-5A993528C134}">
  <sheetPr>
    <pageSetUpPr fitToPage="1"/>
  </sheetPr>
  <dimension ref="A1:V2168"/>
  <sheetViews>
    <sheetView showGridLines="0" topLeftCell="A19" zoomScale="80" zoomScaleNormal="80" workbookViewId="0">
      <selection activeCell="E22" sqref="E22:F22"/>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2:19" s="36" customFormat="1" x14ac:dyDescent="0.25">
      <c r="B1" s="22"/>
      <c r="C1" s="22"/>
      <c r="D1" s="22"/>
      <c r="E1" s="22"/>
      <c r="F1" s="22"/>
      <c r="G1" s="23"/>
      <c r="H1" s="23"/>
      <c r="I1" s="24"/>
      <c r="J1" s="22"/>
      <c r="K1" s="23"/>
      <c r="L1" s="23"/>
      <c r="M1" s="22"/>
      <c r="N1" s="22"/>
      <c r="O1" s="22"/>
      <c r="P1" s="23"/>
      <c r="Q1" s="22"/>
      <c r="R1" s="22"/>
      <c r="S1" s="22"/>
    </row>
    <row r="2" spans="2:19" s="36" customFormat="1" ht="23.25" x14ac:dyDescent="0.25">
      <c r="B2" s="21" t="s">
        <v>56</v>
      </c>
      <c r="C2" s="22"/>
      <c r="D2" s="22"/>
      <c r="E2" s="22"/>
      <c r="F2" s="22"/>
      <c r="G2" s="23"/>
      <c r="H2" s="23"/>
      <c r="I2" s="24"/>
      <c r="J2" s="22"/>
      <c r="K2" s="23"/>
      <c r="L2" s="23"/>
      <c r="M2" s="22"/>
      <c r="N2" s="22"/>
      <c r="O2" s="22"/>
      <c r="P2" s="23"/>
      <c r="Q2" s="22"/>
      <c r="R2" s="22"/>
      <c r="S2" s="22"/>
    </row>
    <row r="3" spans="2:19" s="36" customFormat="1" ht="21.75" thickBot="1" x14ac:dyDescent="0.3">
      <c r="B3" s="25" t="s">
        <v>28</v>
      </c>
      <c r="C3" s="26"/>
      <c r="D3" s="26"/>
      <c r="E3" s="26"/>
      <c r="F3" s="26"/>
      <c r="G3" s="27"/>
      <c r="H3" s="27"/>
      <c r="I3" s="28"/>
      <c r="J3" s="26"/>
      <c r="K3" s="27"/>
      <c r="L3" s="27"/>
      <c r="M3" s="26"/>
      <c r="N3" s="26"/>
      <c r="O3" s="26"/>
      <c r="P3" s="27"/>
      <c r="Q3" s="26"/>
      <c r="R3"/>
      <c r="S3"/>
    </row>
    <row r="4" spans="2:19" s="36" customFormat="1" ht="15" customHeight="1" x14ac:dyDescent="0.25">
      <c r="B4" s="22"/>
      <c r="C4" s="22"/>
      <c r="D4" s="22"/>
      <c r="E4" s="22"/>
      <c r="F4" s="22"/>
      <c r="G4" s="23"/>
      <c r="H4" s="23"/>
      <c r="I4" s="24"/>
      <c r="J4" s="22"/>
      <c r="K4" s="23"/>
      <c r="L4" s="23"/>
      <c r="M4" s="22"/>
      <c r="N4" s="22"/>
      <c r="O4" s="22"/>
      <c r="P4" s="23"/>
      <c r="Q4" s="22"/>
      <c r="R4"/>
      <c r="S4"/>
    </row>
    <row r="5" spans="2:19" s="36" customFormat="1" ht="20.100000000000001" customHeight="1" x14ac:dyDescent="0.25">
      <c r="B5" s="29" t="s">
        <v>136</v>
      </c>
      <c r="C5" s="30"/>
      <c r="D5" s="30"/>
      <c r="E5" s="30"/>
      <c r="F5" s="30"/>
      <c r="G5" s="31"/>
      <c r="H5" s="31"/>
      <c r="I5" s="32"/>
      <c r="J5" s="30"/>
      <c r="K5" s="31"/>
      <c r="L5" s="31"/>
      <c r="M5" s="30"/>
      <c r="N5" s="30"/>
      <c r="O5" s="30"/>
      <c r="P5" s="31"/>
      <c r="Q5" s="30"/>
      <c r="R5"/>
      <c r="S5"/>
    </row>
    <row r="6" spans="2:19" s="36" customFormat="1" ht="20.100000000000001" customHeight="1" x14ac:dyDescent="0.25">
      <c r="B6" s="22"/>
      <c r="C6" s="22"/>
      <c r="D6" s="22"/>
      <c r="E6" s="22"/>
      <c r="F6" s="22"/>
      <c r="G6" s="23"/>
      <c r="H6" s="23"/>
      <c r="I6" s="24"/>
      <c r="J6" s="22"/>
      <c r="K6" s="23"/>
      <c r="L6" s="23"/>
      <c r="M6" s="22"/>
      <c r="N6" s="22"/>
      <c r="O6" s="22"/>
      <c r="P6" s="23"/>
      <c r="Q6" s="22"/>
      <c r="R6"/>
      <c r="S6"/>
    </row>
    <row r="7" spans="2:19" s="36" customFormat="1" ht="20.100000000000001" customHeight="1" x14ac:dyDescent="0.25">
      <c r="B7" s="221" t="s">
        <v>86</v>
      </c>
      <c r="C7" s="221"/>
      <c r="D7" s="221"/>
      <c r="E7" s="221"/>
      <c r="F7" s="33"/>
      <c r="G7" s="221" t="s">
        <v>64</v>
      </c>
      <c r="H7" s="221"/>
      <c r="I7" s="221"/>
      <c r="J7" s="221"/>
      <c r="K7" s="34"/>
      <c r="L7" s="221" t="s">
        <v>46</v>
      </c>
      <c r="M7" s="221"/>
      <c r="N7" s="221"/>
      <c r="O7" s="221"/>
      <c r="P7" s="221"/>
      <c r="Q7" s="221"/>
      <c r="R7" s="22"/>
      <c r="S7" s="22"/>
    </row>
    <row r="8" spans="2:19" s="36" customFormat="1" ht="20.100000000000001" customHeight="1" thickBot="1" x14ac:dyDescent="0.3">
      <c r="B8" s="92"/>
      <c r="C8" s="26"/>
      <c r="D8" s="26"/>
      <c r="E8" s="26"/>
      <c r="F8" s="22"/>
      <c r="G8" s="224" t="s">
        <v>50</v>
      </c>
      <c r="H8" s="224"/>
      <c r="I8" s="224"/>
      <c r="J8" s="224"/>
      <c r="K8" s="23"/>
      <c r="L8" s="23"/>
      <c r="M8" s="224" t="s">
        <v>50</v>
      </c>
      <c r="N8" s="224"/>
      <c r="O8" s="224"/>
      <c r="P8" s="224"/>
      <c r="Q8" s="224"/>
      <c r="R8" s="35"/>
      <c r="S8" s="22"/>
    </row>
    <row r="9" spans="2:19" s="36" customFormat="1" ht="20.100000000000001" customHeight="1" x14ac:dyDescent="0.25">
      <c r="B9" s="93" t="s">
        <v>90</v>
      </c>
      <c r="C9" s="94"/>
      <c r="D9" s="94"/>
      <c r="E9" s="95"/>
      <c r="G9" s="59" t="s">
        <v>48</v>
      </c>
      <c r="H9" s="62" t="s">
        <v>67</v>
      </c>
      <c r="I9" s="65" t="s">
        <v>63</v>
      </c>
      <c r="J9" s="37" t="s">
        <v>49</v>
      </c>
      <c r="K9" s="23"/>
      <c r="L9" s="38"/>
      <c r="M9" s="58" t="s">
        <v>41</v>
      </c>
      <c r="N9" s="60" t="s">
        <v>42</v>
      </c>
      <c r="O9" s="61" t="s">
        <v>43</v>
      </c>
      <c r="P9" s="63" t="s">
        <v>44</v>
      </c>
      <c r="Q9" s="64" t="s">
        <v>45</v>
      </c>
      <c r="R9" s="39"/>
      <c r="S9" s="22"/>
    </row>
    <row r="10" spans="2:19" s="36" customFormat="1" ht="20.100000000000001" customHeight="1" x14ac:dyDescent="0.25">
      <c r="B10" s="93" t="s">
        <v>88</v>
      </c>
      <c r="C10" s="94"/>
      <c r="D10" s="94"/>
      <c r="E10" s="95"/>
      <c r="G10" s="222">
        <f>COUNTIF($I$22:$I$47,"LOW")</f>
        <v>1</v>
      </c>
      <c r="H10" s="222">
        <f>COUNTIF($I$22:$I$47,"MEDIUM")</f>
        <v>6</v>
      </c>
      <c r="I10" s="222">
        <f>COUNTIF($I$22:$I$47,"HIGH")</f>
        <v>0</v>
      </c>
      <c r="J10" s="41">
        <f>IFERROR(AVERAGE($T$22:$T$47),"")</f>
        <v>6.1428571428571432</v>
      </c>
      <c r="K10" s="23"/>
      <c r="L10" s="42" t="s">
        <v>84</v>
      </c>
      <c r="M10" s="43">
        <f>COUNTIF($G$22:$G$47,M$9)</f>
        <v>0</v>
      </c>
      <c r="N10" s="43">
        <f>COUNTIF($G$22:$G$47,N$9)</f>
        <v>6</v>
      </c>
      <c r="O10" s="43">
        <f>COUNTIF($G$22:$G$47,O$9)</f>
        <v>1</v>
      </c>
      <c r="P10" s="43">
        <f>COUNTIF($G$22:$G$47,P$9)</f>
        <v>0</v>
      </c>
      <c r="Q10" s="43">
        <f>COUNTIF($G$22:$G$47,Q$9)</f>
        <v>0</v>
      </c>
      <c r="R10" s="44"/>
      <c r="S10" s="22"/>
    </row>
    <row r="11" spans="2:19" s="36" customFormat="1" ht="20.100000000000001" customHeight="1" x14ac:dyDescent="0.25">
      <c r="B11" s="93" t="s">
        <v>91</v>
      </c>
      <c r="C11" s="94"/>
      <c r="D11" s="94"/>
      <c r="E11" s="95"/>
      <c r="G11" s="223"/>
      <c r="H11" s="223"/>
      <c r="I11" s="223"/>
      <c r="J11" s="45" t="str">
        <f>IF(J10="","",IF(J10&lt;4.001,"LOW",IF(J10&lt;12.001,"MEDIUM","HIGH")))</f>
        <v>MEDIUM</v>
      </c>
      <c r="K11" s="23"/>
      <c r="L11" s="42" t="s">
        <v>47</v>
      </c>
      <c r="M11" s="46">
        <f>COUNTIF($H$22:$H$47,M$9)</f>
        <v>0</v>
      </c>
      <c r="N11" s="46">
        <f>COUNTIF($H$22:$H$47,N$9)</f>
        <v>1</v>
      </c>
      <c r="O11" s="46">
        <f>COUNTIF($H$22:$H$47,O$9)</f>
        <v>6</v>
      </c>
      <c r="P11" s="46">
        <f>COUNTIF($H$22:$H$47,P$9)</f>
        <v>0</v>
      </c>
      <c r="Q11" s="46">
        <f>COUNTIF($H$22:$H$47,Q$9)</f>
        <v>0</v>
      </c>
      <c r="R11" s="44"/>
      <c r="S11" s="22"/>
    </row>
    <row r="12" spans="2:19" s="36" customFormat="1" ht="20.100000000000001" customHeight="1" x14ac:dyDescent="0.25">
      <c r="B12" s="93" t="s">
        <v>92</v>
      </c>
      <c r="C12" s="94"/>
      <c r="D12" s="94"/>
      <c r="E12" s="95"/>
      <c r="G12" s="38"/>
      <c r="H12" s="38"/>
      <c r="I12" s="47"/>
      <c r="J12" s="22"/>
      <c r="K12" s="23"/>
      <c r="L12" s="48"/>
      <c r="P12" s="23"/>
      <c r="Q12" s="22"/>
      <c r="R12" s="22"/>
      <c r="S12" s="22"/>
    </row>
    <row r="13" spans="2:19" s="36" customFormat="1" ht="20.100000000000001" customHeight="1" x14ac:dyDescent="0.25">
      <c r="B13" s="93" t="s">
        <v>93</v>
      </c>
      <c r="C13" s="94"/>
      <c r="D13" s="94"/>
      <c r="E13" s="95"/>
      <c r="G13" s="224" t="s">
        <v>53</v>
      </c>
      <c r="H13" s="224"/>
      <c r="I13" s="224"/>
      <c r="J13" s="224"/>
      <c r="K13" s="23"/>
      <c r="L13" s="48"/>
      <c r="M13" s="224" t="s">
        <v>53</v>
      </c>
      <c r="N13" s="224"/>
      <c r="O13" s="224"/>
      <c r="P13" s="224"/>
      <c r="Q13" s="224"/>
      <c r="R13" s="35"/>
      <c r="S13" s="22"/>
    </row>
    <row r="14" spans="2:19" s="36" customFormat="1" ht="20.100000000000001" customHeight="1" x14ac:dyDescent="0.25">
      <c r="B14" s="93" t="s">
        <v>94</v>
      </c>
      <c r="C14" s="94"/>
      <c r="D14" s="94"/>
      <c r="E14" s="95"/>
      <c r="G14" s="59" t="s">
        <v>48</v>
      </c>
      <c r="H14" s="62" t="s">
        <v>67</v>
      </c>
      <c r="I14" s="65" t="s">
        <v>63</v>
      </c>
      <c r="J14" s="37" t="s">
        <v>49</v>
      </c>
      <c r="K14" s="23"/>
      <c r="L14" s="48"/>
      <c r="M14" s="58" t="s">
        <v>41</v>
      </c>
      <c r="N14" s="60" t="s">
        <v>42</v>
      </c>
      <c r="O14" s="61" t="s">
        <v>43</v>
      </c>
      <c r="P14" s="63" t="s">
        <v>44</v>
      </c>
      <c r="Q14" s="64" t="s">
        <v>45</v>
      </c>
      <c r="R14" s="39"/>
      <c r="S14" s="22"/>
    </row>
    <row r="15" spans="2:19" s="36" customFormat="1" ht="20.100000000000001" customHeight="1" x14ac:dyDescent="0.25">
      <c r="B15" s="93" t="s">
        <v>95</v>
      </c>
      <c r="C15" s="94"/>
      <c r="D15" s="94"/>
      <c r="E15" s="95"/>
      <c r="G15" s="222">
        <f>COUNTIF($M$22:$M$47,"LOW")</f>
        <v>0</v>
      </c>
      <c r="H15" s="222">
        <f>COUNTIF($M$22:$M$47,"MEDIUM")</f>
        <v>0</v>
      </c>
      <c r="I15" s="222">
        <f>COUNTIF($M$22:$M$47,"HIGH")</f>
        <v>0</v>
      </c>
      <c r="J15" s="41" t="str">
        <f>IFERROR(AVERAGE($U$22:$U$47),"")</f>
        <v/>
      </c>
      <c r="K15" s="23"/>
      <c r="L15" s="42" t="s">
        <v>84</v>
      </c>
      <c r="M15" s="43">
        <f>COUNTIF($K$22:$K$47,M$14)</f>
        <v>0</v>
      </c>
      <c r="N15" s="43">
        <f>COUNTIF($K$22:$K$47,N$14)</f>
        <v>0</v>
      </c>
      <c r="O15" s="43">
        <f>COUNTIF($K$22:$K$47,O$14)</f>
        <v>0</v>
      </c>
      <c r="P15" s="43">
        <f>COUNTIF($K$22:$K$47,P$14)</f>
        <v>0</v>
      </c>
      <c r="Q15" s="43">
        <f>COUNTIF($K$22:$K$47,Q$14)</f>
        <v>0</v>
      </c>
      <c r="R15" s="44"/>
      <c r="S15" s="22"/>
    </row>
    <row r="16" spans="2:19" s="36" customFormat="1" ht="20.100000000000001" customHeight="1" x14ac:dyDescent="0.25">
      <c r="B16" s="96" t="s">
        <v>96</v>
      </c>
      <c r="C16" s="94"/>
      <c r="D16" s="94"/>
      <c r="E16" s="95"/>
      <c r="G16" s="223"/>
      <c r="H16" s="223"/>
      <c r="I16" s="223"/>
      <c r="J16" s="45" t="str">
        <f>IF(J15="","",IF(J15&lt;4.001,"LOW",IF(J15&lt;12.001,"MEDIUM","HIGH")))</f>
        <v/>
      </c>
      <c r="K16" s="23"/>
      <c r="L16" s="42" t="s">
        <v>47</v>
      </c>
      <c r="M16" s="46">
        <f>COUNTIF($L$22:$L$47,M$14)</f>
        <v>0</v>
      </c>
      <c r="N16" s="46">
        <f>COUNTIF($L$22:$L$47,N$14)</f>
        <v>0</v>
      </c>
      <c r="O16" s="46">
        <f>COUNTIF($L$22:$L$47,O$14)</f>
        <v>0</v>
      </c>
      <c r="P16" s="46">
        <f>COUNTIF($L$22:$L$47,P$14)</f>
        <v>0</v>
      </c>
      <c r="Q16" s="46">
        <f>COUNTIF($L$22:$L$47,Q$14)</f>
        <v>0</v>
      </c>
      <c r="R16" s="44"/>
      <c r="S16" s="22"/>
    </row>
    <row r="17" spans="2:21" s="36" customFormat="1" ht="20.100000000000001" customHeight="1" thickBot="1" x14ac:dyDescent="0.3">
      <c r="B17" s="93" t="s">
        <v>97</v>
      </c>
      <c r="C17" s="94"/>
      <c r="D17" s="94"/>
      <c r="E17" s="95"/>
      <c r="G17" s="38"/>
      <c r="H17" s="38"/>
      <c r="I17" s="47"/>
      <c r="J17" s="42"/>
      <c r="K17" s="38"/>
      <c r="L17" s="38"/>
      <c r="O17" s="22"/>
      <c r="P17" s="23"/>
      <c r="Q17" s="22"/>
      <c r="R17" s="22"/>
      <c r="S17" s="22"/>
    </row>
    <row r="18" spans="2:21" s="36" customFormat="1" ht="20.100000000000001" customHeight="1" thickTop="1" thickBot="1" x14ac:dyDescent="0.3">
      <c r="B18" s="97" t="s">
        <v>98</v>
      </c>
      <c r="C18" s="98"/>
      <c r="D18" s="98"/>
      <c r="E18" s="99"/>
      <c r="F18" s="22"/>
      <c r="G18" s="23"/>
      <c r="H18" s="23"/>
      <c r="I18" s="120" t="s">
        <v>234</v>
      </c>
      <c r="J18" s="22"/>
      <c r="K18" s="23"/>
      <c r="L18" s="23"/>
      <c r="M18" s="120" t="s">
        <v>234</v>
      </c>
      <c r="N18" s="22"/>
      <c r="O18" s="22"/>
      <c r="P18" s="23"/>
      <c r="Q18" s="22"/>
      <c r="R18" s="22"/>
      <c r="S18" s="22"/>
    </row>
    <row r="19" spans="2:21" s="36" customFormat="1" ht="20.100000000000001" customHeight="1" x14ac:dyDescent="0.25">
      <c r="B19" s="40"/>
      <c r="C19" s="22"/>
      <c r="D19" s="22"/>
      <c r="E19" s="22"/>
      <c r="F19" s="22"/>
      <c r="G19" s="23"/>
      <c r="H19" s="23"/>
      <c r="I19" s="121" t="s">
        <v>235</v>
      </c>
      <c r="J19" s="22"/>
      <c r="K19" s="23"/>
      <c r="L19" s="23"/>
      <c r="M19" s="121" t="s">
        <v>235</v>
      </c>
      <c r="N19" s="22"/>
      <c r="O19" s="22"/>
      <c r="P19" s="23"/>
      <c r="Q19" s="22"/>
      <c r="R19" s="22"/>
      <c r="S19" s="22"/>
    </row>
    <row r="20" spans="2:21" s="36" customFormat="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2:21" s="181" customFormat="1" ht="45" customHeight="1" thickBot="1" x14ac:dyDescent="0.3">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2:21" s="182" customFormat="1" ht="211.5" customHeight="1" x14ac:dyDescent="0.25">
      <c r="B22" s="52" t="s">
        <v>137</v>
      </c>
      <c r="C22" s="14" t="s">
        <v>462</v>
      </c>
      <c r="D22" s="14" t="s">
        <v>463</v>
      </c>
      <c r="E22" s="231" t="s">
        <v>598</v>
      </c>
      <c r="F22" s="232"/>
      <c r="G22" s="53" t="s">
        <v>42</v>
      </c>
      <c r="H22" s="16" t="s">
        <v>43</v>
      </c>
      <c r="I22" s="186" t="str">
        <f>IF(T22="","",IF(T22&lt;4.001,"LOW",IF(T22&lt;12.001,"MEDIUM","HIGH")))</f>
        <v>MEDIUM</v>
      </c>
      <c r="J22" s="52" t="s">
        <v>141</v>
      </c>
      <c r="K22" s="53"/>
      <c r="L22" s="16"/>
      <c r="M22" s="187" t="str">
        <f>IF(U22="","",IF(U22&lt;4.001,"LOW",IF(U22&lt;12.001,"MEDIUM","HIGH")))</f>
        <v/>
      </c>
      <c r="N22" s="122"/>
      <c r="O22" s="53"/>
      <c r="P22" s="16"/>
      <c r="Q22" s="231"/>
      <c r="R22" s="232"/>
      <c r="S22" s="66" t="s">
        <v>143</v>
      </c>
      <c r="T22" s="185">
        <f>IFERROR(LEFT(G22,1)*LEFT(H22,1),"")</f>
        <v>6</v>
      </c>
      <c r="U22" s="185" t="str">
        <f>IFERROR(LEFT(K22,1)*LEFT(L22,1),"")</f>
        <v/>
      </c>
    </row>
    <row r="23" spans="2:21" s="182" customFormat="1" ht="114" customHeight="1" x14ac:dyDescent="0.25">
      <c r="B23" s="67" t="s">
        <v>138</v>
      </c>
      <c r="C23" s="15" t="s">
        <v>462</v>
      </c>
      <c r="D23" s="15" t="s">
        <v>463</v>
      </c>
      <c r="E23" s="212" t="s">
        <v>597</v>
      </c>
      <c r="F23" s="213"/>
      <c r="G23" s="17" t="s">
        <v>42</v>
      </c>
      <c r="H23" s="113" t="s">
        <v>43</v>
      </c>
      <c r="I23" s="186" t="str">
        <f t="shared" ref="I23:I47" si="0">IF(T23="","",IF(T23&lt;4.001,"LOW",IF(T23&lt;12.001,"MEDIUM","HIGH")))</f>
        <v>MEDIUM</v>
      </c>
      <c r="J23" s="115" t="s">
        <v>142</v>
      </c>
      <c r="K23" s="17"/>
      <c r="L23" s="113"/>
      <c r="M23" s="187" t="str">
        <f t="shared" ref="M23:M47" si="1">IF(U23="","",IF(U23&lt;4.001,"LOW",IF(U23&lt;12.001,"MEDIUM","HIGH")))</f>
        <v/>
      </c>
      <c r="N23" s="114"/>
      <c r="O23" s="17"/>
      <c r="P23" s="20"/>
      <c r="Q23" s="212"/>
      <c r="R23" s="213"/>
      <c r="S23" s="66" t="s">
        <v>144</v>
      </c>
      <c r="T23" s="185">
        <f t="shared" ref="T23:T47" si="2">IFERROR(LEFT(G23,1)*LEFT(H23,1),"")</f>
        <v>6</v>
      </c>
      <c r="U23" s="185" t="str">
        <f t="shared" ref="U23:U47" si="3">IFERROR(LEFT(K23,1)*LEFT(L23,1),"")</f>
        <v/>
      </c>
    </row>
    <row r="24" spans="2:21" s="182" customFormat="1" ht="239.25" customHeight="1" x14ac:dyDescent="0.25">
      <c r="B24" s="135" t="s">
        <v>139</v>
      </c>
      <c r="C24" s="136" t="s">
        <v>462</v>
      </c>
      <c r="D24" s="136" t="s">
        <v>463</v>
      </c>
      <c r="E24" s="229" t="s">
        <v>560</v>
      </c>
      <c r="F24" s="230"/>
      <c r="G24" s="137" t="s">
        <v>42</v>
      </c>
      <c r="H24" s="138" t="s">
        <v>43</v>
      </c>
      <c r="I24" s="139" t="str">
        <f t="shared" si="0"/>
        <v>MEDIUM</v>
      </c>
      <c r="J24" s="135" t="s">
        <v>264</v>
      </c>
      <c r="K24" s="137"/>
      <c r="L24" s="138"/>
      <c r="M24" s="140" t="str">
        <f t="shared" si="1"/>
        <v/>
      </c>
      <c r="N24" s="141"/>
      <c r="O24" s="137"/>
      <c r="P24" s="138"/>
      <c r="Q24" s="229"/>
      <c r="R24" s="230"/>
      <c r="S24" s="142" t="s">
        <v>145</v>
      </c>
      <c r="T24" s="185">
        <f t="shared" si="2"/>
        <v>6</v>
      </c>
      <c r="U24" s="185" t="str">
        <f t="shared" si="3"/>
        <v/>
      </c>
    </row>
    <row r="25" spans="2:21" s="182" customFormat="1" ht="108" x14ac:dyDescent="0.25">
      <c r="B25" s="67" t="s">
        <v>140</v>
      </c>
      <c r="C25" s="15" t="s">
        <v>462</v>
      </c>
      <c r="D25" s="15" t="s">
        <v>463</v>
      </c>
      <c r="E25" s="212" t="s">
        <v>559</v>
      </c>
      <c r="F25" s="213"/>
      <c r="G25" s="17" t="s">
        <v>43</v>
      </c>
      <c r="H25" s="113" t="s">
        <v>43</v>
      </c>
      <c r="I25" s="186" t="str">
        <f t="shared" si="0"/>
        <v>MEDIUM</v>
      </c>
      <c r="J25" s="169" t="s">
        <v>541</v>
      </c>
      <c r="K25" s="17"/>
      <c r="L25" s="166"/>
      <c r="M25" s="187" t="str">
        <f t="shared" si="1"/>
        <v/>
      </c>
      <c r="N25" s="114"/>
      <c r="O25" s="17"/>
      <c r="P25" s="20"/>
      <c r="Q25" s="212"/>
      <c r="R25" s="213"/>
      <c r="S25" s="66" t="s">
        <v>146</v>
      </c>
      <c r="T25" s="185">
        <f t="shared" si="2"/>
        <v>9</v>
      </c>
      <c r="U25" s="185" t="str">
        <f t="shared" si="3"/>
        <v/>
      </c>
    </row>
    <row r="26" spans="2:21" s="182" customFormat="1" ht="206.25" customHeight="1" x14ac:dyDescent="0.25">
      <c r="B26" s="135" t="s">
        <v>276</v>
      </c>
      <c r="C26" s="136" t="s">
        <v>462</v>
      </c>
      <c r="D26" s="136" t="s">
        <v>463</v>
      </c>
      <c r="E26" s="229" t="s">
        <v>595</v>
      </c>
      <c r="F26" s="230"/>
      <c r="G26" s="137" t="s">
        <v>42</v>
      </c>
      <c r="H26" s="138" t="s">
        <v>43</v>
      </c>
      <c r="I26" s="139" t="str">
        <f t="shared" si="0"/>
        <v>MEDIUM</v>
      </c>
      <c r="J26" s="135" t="s">
        <v>275</v>
      </c>
      <c r="K26" s="137"/>
      <c r="L26" s="138"/>
      <c r="M26" s="140" t="str">
        <f t="shared" si="1"/>
        <v/>
      </c>
      <c r="N26" s="141"/>
      <c r="O26" s="137"/>
      <c r="P26" s="138"/>
      <c r="Q26" s="229"/>
      <c r="R26" s="230"/>
      <c r="S26" s="142"/>
      <c r="T26" s="185">
        <f t="shared" si="2"/>
        <v>6</v>
      </c>
      <c r="U26" s="185" t="str">
        <f t="shared" si="3"/>
        <v/>
      </c>
    </row>
    <row r="27" spans="2:21" s="182" customFormat="1" ht="120" x14ac:dyDescent="0.25">
      <c r="B27" s="135" t="s">
        <v>268</v>
      </c>
      <c r="C27" s="136" t="s">
        <v>462</v>
      </c>
      <c r="D27" s="136" t="s">
        <v>463</v>
      </c>
      <c r="E27" s="229" t="s">
        <v>582</v>
      </c>
      <c r="F27" s="230"/>
      <c r="G27" s="137" t="s">
        <v>42</v>
      </c>
      <c r="H27" s="138" t="s">
        <v>42</v>
      </c>
      <c r="I27" s="139" t="str">
        <f t="shared" si="0"/>
        <v>LOW</v>
      </c>
      <c r="J27" s="135" t="s">
        <v>269</v>
      </c>
      <c r="K27" s="137"/>
      <c r="L27" s="138"/>
      <c r="M27" s="140" t="str">
        <f t="shared" si="1"/>
        <v/>
      </c>
      <c r="N27" s="141"/>
      <c r="O27" s="137"/>
      <c r="P27" s="138"/>
      <c r="Q27" s="229"/>
      <c r="R27" s="230"/>
      <c r="S27" s="142"/>
      <c r="T27" s="185">
        <f t="shared" si="2"/>
        <v>4</v>
      </c>
      <c r="U27" s="185" t="str">
        <f t="shared" si="3"/>
        <v/>
      </c>
    </row>
    <row r="28" spans="2:21" s="182" customFormat="1" ht="185.25" customHeight="1" x14ac:dyDescent="0.25">
      <c r="B28" s="135" t="s">
        <v>273</v>
      </c>
      <c r="C28" s="136" t="s">
        <v>462</v>
      </c>
      <c r="D28" s="136" t="s">
        <v>463</v>
      </c>
      <c r="E28" s="229" t="s">
        <v>596</v>
      </c>
      <c r="F28" s="230"/>
      <c r="G28" s="137" t="s">
        <v>42</v>
      </c>
      <c r="H28" s="138" t="s">
        <v>43</v>
      </c>
      <c r="I28" s="139" t="str">
        <f t="shared" si="0"/>
        <v>MEDIUM</v>
      </c>
      <c r="J28" s="135" t="s">
        <v>274</v>
      </c>
      <c r="K28" s="137"/>
      <c r="L28" s="138"/>
      <c r="M28" s="140" t="str">
        <f t="shared" si="1"/>
        <v/>
      </c>
      <c r="N28" s="141"/>
      <c r="O28" s="137"/>
      <c r="P28" s="138"/>
      <c r="Q28" s="229"/>
      <c r="R28" s="230"/>
      <c r="S28" s="142"/>
      <c r="T28" s="185">
        <f t="shared" si="2"/>
        <v>6</v>
      </c>
      <c r="U28" s="185" t="str">
        <f t="shared" si="3"/>
        <v/>
      </c>
    </row>
    <row r="29" spans="2:21" s="182" customFormat="1" x14ac:dyDescent="0.25">
      <c r="B29" s="67"/>
      <c r="C29" s="15"/>
      <c r="D29" s="15"/>
      <c r="E29" s="212"/>
      <c r="F29" s="213"/>
      <c r="G29" s="17"/>
      <c r="H29" s="113"/>
      <c r="I29" s="186" t="str">
        <f t="shared" si="0"/>
        <v/>
      </c>
      <c r="J29" s="169"/>
      <c r="K29" s="17"/>
      <c r="L29" s="166"/>
      <c r="M29" s="187" t="str">
        <f t="shared" si="1"/>
        <v/>
      </c>
      <c r="N29" s="114"/>
      <c r="O29" s="17"/>
      <c r="P29" s="20"/>
      <c r="Q29" s="212"/>
      <c r="R29" s="213"/>
      <c r="S29" s="66"/>
      <c r="T29" s="185" t="str">
        <f t="shared" si="2"/>
        <v/>
      </c>
      <c r="U29" s="185" t="str">
        <f t="shared" si="3"/>
        <v/>
      </c>
    </row>
    <row r="30" spans="2:21" s="182" customFormat="1" x14ac:dyDescent="0.25">
      <c r="B30" s="67"/>
      <c r="C30" s="15"/>
      <c r="D30" s="15"/>
      <c r="E30" s="212"/>
      <c r="F30" s="213"/>
      <c r="G30" s="17"/>
      <c r="H30" s="113"/>
      <c r="I30" s="186" t="str">
        <f t="shared" si="0"/>
        <v/>
      </c>
      <c r="J30" s="169"/>
      <c r="K30" s="17"/>
      <c r="L30" s="166"/>
      <c r="M30" s="187" t="str">
        <f t="shared" si="1"/>
        <v/>
      </c>
      <c r="N30" s="114"/>
      <c r="O30" s="17"/>
      <c r="P30" s="20"/>
      <c r="Q30" s="212"/>
      <c r="R30" s="213"/>
      <c r="S30" s="66"/>
      <c r="T30" s="185" t="str">
        <f t="shared" si="2"/>
        <v/>
      </c>
      <c r="U30" s="185" t="str">
        <f t="shared" si="3"/>
        <v/>
      </c>
    </row>
    <row r="31" spans="2:21" s="182" customFormat="1" x14ac:dyDescent="0.25">
      <c r="B31" s="67"/>
      <c r="C31" s="15"/>
      <c r="D31" s="15"/>
      <c r="E31" s="212"/>
      <c r="F31" s="213"/>
      <c r="G31" s="17"/>
      <c r="H31" s="113"/>
      <c r="I31" s="186" t="str">
        <f t="shared" si="0"/>
        <v/>
      </c>
      <c r="J31" s="169"/>
      <c r="K31" s="17"/>
      <c r="L31" s="166"/>
      <c r="M31" s="187" t="str">
        <f t="shared" si="1"/>
        <v/>
      </c>
      <c r="N31" s="114"/>
      <c r="O31" s="17"/>
      <c r="P31" s="20"/>
      <c r="Q31" s="212"/>
      <c r="R31" s="213"/>
      <c r="S31" s="66"/>
      <c r="T31" s="185" t="str">
        <f t="shared" si="2"/>
        <v/>
      </c>
      <c r="U31" s="185" t="str">
        <f t="shared" si="3"/>
        <v/>
      </c>
    </row>
    <row r="32" spans="2:21" s="182" customFormat="1" x14ac:dyDescent="0.25">
      <c r="B32" s="67"/>
      <c r="C32" s="15"/>
      <c r="D32" s="15"/>
      <c r="E32" s="212"/>
      <c r="F32" s="213"/>
      <c r="G32" s="17"/>
      <c r="H32" s="113"/>
      <c r="I32" s="186" t="str">
        <f t="shared" si="0"/>
        <v/>
      </c>
      <c r="J32" s="169"/>
      <c r="K32" s="17"/>
      <c r="L32" s="166"/>
      <c r="M32" s="187" t="str">
        <f t="shared" si="1"/>
        <v/>
      </c>
      <c r="N32" s="114"/>
      <c r="O32" s="17"/>
      <c r="P32" s="20"/>
      <c r="Q32" s="212"/>
      <c r="R32" s="213"/>
      <c r="S32" s="66"/>
      <c r="T32" s="185" t="str">
        <f t="shared" si="2"/>
        <v/>
      </c>
      <c r="U32" s="185" t="str">
        <f t="shared" si="3"/>
        <v/>
      </c>
    </row>
    <row r="33" spans="2:21" s="182" customFormat="1" x14ac:dyDescent="0.25">
      <c r="B33" s="67"/>
      <c r="C33" s="15"/>
      <c r="D33" s="15"/>
      <c r="E33" s="212"/>
      <c r="F33" s="213"/>
      <c r="G33" s="17"/>
      <c r="H33" s="113"/>
      <c r="I33" s="186" t="str">
        <f t="shared" si="0"/>
        <v/>
      </c>
      <c r="J33" s="169"/>
      <c r="K33" s="17"/>
      <c r="L33" s="166"/>
      <c r="M33" s="187" t="str">
        <f t="shared" si="1"/>
        <v/>
      </c>
      <c r="N33" s="114"/>
      <c r="O33" s="17"/>
      <c r="P33" s="20"/>
      <c r="Q33" s="212"/>
      <c r="R33" s="213"/>
      <c r="S33" s="66"/>
      <c r="T33" s="185" t="str">
        <f t="shared" si="2"/>
        <v/>
      </c>
      <c r="U33" s="185" t="str">
        <f t="shared" si="3"/>
        <v/>
      </c>
    </row>
    <row r="34" spans="2:21" s="182" customFormat="1" x14ac:dyDescent="0.25">
      <c r="B34" s="67"/>
      <c r="C34" s="15"/>
      <c r="D34" s="15"/>
      <c r="E34" s="212"/>
      <c r="F34" s="213"/>
      <c r="G34" s="17"/>
      <c r="H34" s="113"/>
      <c r="I34" s="186" t="str">
        <f t="shared" si="0"/>
        <v/>
      </c>
      <c r="J34" s="169"/>
      <c r="K34" s="17"/>
      <c r="L34" s="166"/>
      <c r="M34" s="187" t="str">
        <f t="shared" si="1"/>
        <v/>
      </c>
      <c r="N34" s="114"/>
      <c r="O34" s="17"/>
      <c r="P34" s="20"/>
      <c r="Q34" s="212"/>
      <c r="R34" s="213"/>
      <c r="S34" s="66"/>
      <c r="T34" s="185" t="str">
        <f t="shared" si="2"/>
        <v/>
      </c>
      <c r="U34" s="185" t="str">
        <f t="shared" si="3"/>
        <v/>
      </c>
    </row>
    <row r="35" spans="2:21" s="182" customFormat="1" x14ac:dyDescent="0.25">
      <c r="B35" s="67"/>
      <c r="C35" s="15"/>
      <c r="D35" s="15"/>
      <c r="E35" s="212"/>
      <c r="F35" s="213"/>
      <c r="G35" s="17"/>
      <c r="H35" s="113"/>
      <c r="I35" s="186" t="str">
        <f t="shared" si="0"/>
        <v/>
      </c>
      <c r="J35" s="169"/>
      <c r="K35" s="17"/>
      <c r="L35" s="166"/>
      <c r="M35" s="187" t="str">
        <f t="shared" si="1"/>
        <v/>
      </c>
      <c r="N35" s="114"/>
      <c r="O35" s="17"/>
      <c r="P35" s="20"/>
      <c r="Q35" s="212"/>
      <c r="R35" s="213"/>
      <c r="S35" s="66"/>
      <c r="T35" s="185" t="str">
        <f t="shared" si="2"/>
        <v/>
      </c>
      <c r="U35" s="185" t="str">
        <f t="shared" si="3"/>
        <v/>
      </c>
    </row>
    <row r="36" spans="2:21" s="182" customFormat="1" x14ac:dyDescent="0.25">
      <c r="B36" s="67"/>
      <c r="C36" s="15"/>
      <c r="D36" s="15"/>
      <c r="E36" s="212"/>
      <c r="F36" s="213"/>
      <c r="G36" s="17"/>
      <c r="H36" s="113"/>
      <c r="I36" s="186" t="str">
        <f t="shared" si="0"/>
        <v/>
      </c>
      <c r="J36" s="169"/>
      <c r="K36" s="17"/>
      <c r="L36" s="166"/>
      <c r="M36" s="187" t="str">
        <f t="shared" si="1"/>
        <v/>
      </c>
      <c r="N36" s="114"/>
      <c r="O36" s="17"/>
      <c r="P36" s="20"/>
      <c r="Q36" s="212"/>
      <c r="R36" s="213"/>
      <c r="S36" s="66"/>
      <c r="T36" s="185" t="str">
        <f t="shared" si="2"/>
        <v/>
      </c>
      <c r="U36" s="185" t="str">
        <f t="shared" si="3"/>
        <v/>
      </c>
    </row>
    <row r="37" spans="2:21" s="182" customFormat="1" x14ac:dyDescent="0.25">
      <c r="B37" s="67"/>
      <c r="C37" s="15"/>
      <c r="D37" s="15"/>
      <c r="E37" s="212"/>
      <c r="F37" s="213"/>
      <c r="G37" s="17"/>
      <c r="H37" s="113"/>
      <c r="I37" s="186" t="str">
        <f t="shared" si="0"/>
        <v/>
      </c>
      <c r="J37" s="169"/>
      <c r="K37" s="17"/>
      <c r="L37" s="166"/>
      <c r="M37" s="187" t="str">
        <f t="shared" si="1"/>
        <v/>
      </c>
      <c r="N37" s="114"/>
      <c r="O37" s="17"/>
      <c r="P37" s="20"/>
      <c r="Q37" s="212"/>
      <c r="R37" s="213"/>
      <c r="S37" s="66"/>
      <c r="T37" s="185" t="str">
        <f t="shared" si="2"/>
        <v/>
      </c>
      <c r="U37" s="185" t="str">
        <f t="shared" si="3"/>
        <v/>
      </c>
    </row>
    <row r="38" spans="2:21" s="182" customFormat="1" x14ac:dyDescent="0.25">
      <c r="B38" s="67"/>
      <c r="C38" s="15"/>
      <c r="D38" s="15"/>
      <c r="E38" s="212"/>
      <c r="F38" s="213"/>
      <c r="G38" s="17"/>
      <c r="H38" s="113"/>
      <c r="I38" s="186" t="str">
        <f t="shared" si="0"/>
        <v/>
      </c>
      <c r="J38" s="169"/>
      <c r="K38" s="17"/>
      <c r="L38" s="166"/>
      <c r="M38" s="187" t="str">
        <f t="shared" si="1"/>
        <v/>
      </c>
      <c r="N38" s="114"/>
      <c r="O38" s="17"/>
      <c r="P38" s="20"/>
      <c r="Q38" s="212"/>
      <c r="R38" s="213"/>
      <c r="S38" s="66"/>
      <c r="T38" s="185" t="str">
        <f t="shared" si="2"/>
        <v/>
      </c>
      <c r="U38" s="185" t="str">
        <f t="shared" si="3"/>
        <v/>
      </c>
    </row>
    <row r="39" spans="2:21" s="182" customFormat="1" x14ac:dyDescent="0.25">
      <c r="B39" s="67"/>
      <c r="C39" s="15"/>
      <c r="D39" s="15"/>
      <c r="E39" s="212"/>
      <c r="F39" s="213"/>
      <c r="G39" s="17"/>
      <c r="H39" s="113"/>
      <c r="I39" s="186" t="str">
        <f t="shared" si="0"/>
        <v/>
      </c>
      <c r="J39" s="169"/>
      <c r="K39" s="17"/>
      <c r="L39" s="166"/>
      <c r="M39" s="187" t="str">
        <f t="shared" si="1"/>
        <v/>
      </c>
      <c r="N39" s="114"/>
      <c r="O39" s="17"/>
      <c r="P39" s="20"/>
      <c r="Q39" s="212"/>
      <c r="R39" s="213"/>
      <c r="S39" s="66"/>
      <c r="T39" s="185" t="str">
        <f t="shared" si="2"/>
        <v/>
      </c>
      <c r="U39" s="185" t="str">
        <f t="shared" si="3"/>
        <v/>
      </c>
    </row>
    <row r="40" spans="2:21" s="182" customFormat="1" x14ac:dyDescent="0.25">
      <c r="B40" s="67"/>
      <c r="C40" s="15"/>
      <c r="D40" s="15"/>
      <c r="E40" s="212"/>
      <c r="F40" s="213"/>
      <c r="G40" s="17"/>
      <c r="H40" s="113"/>
      <c r="I40" s="186" t="str">
        <f t="shared" si="0"/>
        <v/>
      </c>
      <c r="J40" s="169"/>
      <c r="K40" s="17"/>
      <c r="L40" s="166"/>
      <c r="M40" s="187" t="str">
        <f t="shared" si="1"/>
        <v/>
      </c>
      <c r="N40" s="114"/>
      <c r="O40" s="17"/>
      <c r="P40" s="20"/>
      <c r="Q40" s="212"/>
      <c r="R40" s="213"/>
      <c r="S40" s="66"/>
      <c r="T40" s="185" t="str">
        <f t="shared" si="2"/>
        <v/>
      </c>
      <c r="U40" s="185" t="str">
        <f t="shared" si="3"/>
        <v/>
      </c>
    </row>
    <row r="41" spans="2:21" s="182" customFormat="1" x14ac:dyDescent="0.25">
      <c r="B41" s="67"/>
      <c r="C41" s="15"/>
      <c r="D41" s="15"/>
      <c r="E41" s="212"/>
      <c r="F41" s="213"/>
      <c r="G41" s="17"/>
      <c r="H41" s="113"/>
      <c r="I41" s="186" t="str">
        <f t="shared" si="0"/>
        <v/>
      </c>
      <c r="J41" s="169"/>
      <c r="K41" s="17"/>
      <c r="L41" s="166"/>
      <c r="M41" s="187" t="str">
        <f t="shared" si="1"/>
        <v/>
      </c>
      <c r="N41" s="114"/>
      <c r="O41" s="17"/>
      <c r="P41" s="20"/>
      <c r="Q41" s="212"/>
      <c r="R41" s="213"/>
      <c r="S41" s="66"/>
      <c r="T41" s="185" t="str">
        <f t="shared" si="2"/>
        <v/>
      </c>
      <c r="U41" s="185" t="str">
        <f t="shared" si="3"/>
        <v/>
      </c>
    </row>
    <row r="42" spans="2:21" s="182" customFormat="1" x14ac:dyDescent="0.25">
      <c r="B42" s="67"/>
      <c r="C42" s="15"/>
      <c r="D42" s="15"/>
      <c r="E42" s="212"/>
      <c r="F42" s="213"/>
      <c r="G42" s="17"/>
      <c r="H42" s="113"/>
      <c r="I42" s="186" t="str">
        <f t="shared" si="0"/>
        <v/>
      </c>
      <c r="J42" s="169"/>
      <c r="K42" s="17"/>
      <c r="L42" s="166"/>
      <c r="M42" s="187" t="str">
        <f t="shared" si="1"/>
        <v/>
      </c>
      <c r="N42" s="114"/>
      <c r="O42" s="17"/>
      <c r="P42" s="20"/>
      <c r="Q42" s="212"/>
      <c r="R42" s="213"/>
      <c r="S42" s="66"/>
      <c r="T42" s="185" t="str">
        <f t="shared" si="2"/>
        <v/>
      </c>
      <c r="U42" s="185" t="str">
        <f t="shared" si="3"/>
        <v/>
      </c>
    </row>
    <row r="43" spans="2:21" s="182" customFormat="1" x14ac:dyDescent="0.25">
      <c r="B43" s="67"/>
      <c r="C43" s="15"/>
      <c r="D43" s="15"/>
      <c r="E43" s="212"/>
      <c r="F43" s="213"/>
      <c r="G43" s="17"/>
      <c r="H43" s="113"/>
      <c r="I43" s="186" t="str">
        <f t="shared" si="0"/>
        <v/>
      </c>
      <c r="J43" s="169"/>
      <c r="K43" s="17"/>
      <c r="L43" s="166"/>
      <c r="M43" s="187" t="str">
        <f t="shared" si="1"/>
        <v/>
      </c>
      <c r="N43" s="114"/>
      <c r="O43" s="17"/>
      <c r="P43" s="20"/>
      <c r="Q43" s="212"/>
      <c r="R43" s="213"/>
      <c r="S43" s="66"/>
      <c r="T43" s="185" t="str">
        <f t="shared" si="2"/>
        <v/>
      </c>
      <c r="U43" s="185" t="str">
        <f t="shared" si="3"/>
        <v/>
      </c>
    </row>
    <row r="44" spans="2:21" s="182" customFormat="1" x14ac:dyDescent="0.25">
      <c r="B44" s="67"/>
      <c r="C44" s="15"/>
      <c r="D44" s="15"/>
      <c r="E44" s="212"/>
      <c r="F44" s="213"/>
      <c r="G44" s="17"/>
      <c r="H44" s="113"/>
      <c r="I44" s="186" t="str">
        <f t="shared" si="0"/>
        <v/>
      </c>
      <c r="J44" s="169"/>
      <c r="K44" s="17"/>
      <c r="L44" s="166"/>
      <c r="M44" s="187" t="str">
        <f t="shared" si="1"/>
        <v/>
      </c>
      <c r="N44" s="114"/>
      <c r="O44" s="17"/>
      <c r="P44" s="20"/>
      <c r="Q44" s="212"/>
      <c r="R44" s="213"/>
      <c r="S44" s="66"/>
      <c r="T44" s="185" t="str">
        <f t="shared" si="2"/>
        <v/>
      </c>
      <c r="U44" s="185" t="str">
        <f t="shared" si="3"/>
        <v/>
      </c>
    </row>
    <row r="45" spans="2:21" s="182" customFormat="1" x14ac:dyDescent="0.25">
      <c r="B45" s="67"/>
      <c r="C45" s="15"/>
      <c r="D45" s="15"/>
      <c r="E45" s="212"/>
      <c r="F45" s="213"/>
      <c r="G45" s="17"/>
      <c r="H45" s="113"/>
      <c r="I45" s="186" t="str">
        <f t="shared" si="0"/>
        <v/>
      </c>
      <c r="J45" s="169"/>
      <c r="K45" s="17"/>
      <c r="L45" s="166"/>
      <c r="M45" s="187" t="str">
        <f t="shared" si="1"/>
        <v/>
      </c>
      <c r="N45" s="114"/>
      <c r="O45" s="17"/>
      <c r="P45" s="20"/>
      <c r="Q45" s="212"/>
      <c r="R45" s="213"/>
      <c r="S45" s="66"/>
      <c r="T45" s="185" t="str">
        <f t="shared" si="2"/>
        <v/>
      </c>
      <c r="U45" s="185" t="str">
        <f t="shared" si="3"/>
        <v/>
      </c>
    </row>
    <row r="46" spans="2:21" s="182" customFormat="1" x14ac:dyDescent="0.25">
      <c r="B46" s="67"/>
      <c r="C46" s="15"/>
      <c r="D46" s="15"/>
      <c r="E46" s="212"/>
      <c r="F46" s="213"/>
      <c r="G46" s="17"/>
      <c r="H46" s="113"/>
      <c r="I46" s="186" t="str">
        <f t="shared" si="0"/>
        <v/>
      </c>
      <c r="J46" s="169"/>
      <c r="K46" s="17"/>
      <c r="L46" s="166"/>
      <c r="M46" s="187" t="str">
        <f t="shared" si="1"/>
        <v/>
      </c>
      <c r="N46" s="114"/>
      <c r="O46" s="17"/>
      <c r="P46" s="20"/>
      <c r="Q46" s="212"/>
      <c r="R46" s="213"/>
      <c r="S46" s="66"/>
      <c r="T46" s="185" t="str">
        <f t="shared" si="2"/>
        <v/>
      </c>
      <c r="U46" s="185" t="str">
        <f t="shared" si="3"/>
        <v/>
      </c>
    </row>
    <row r="47" spans="2:21" s="183" customFormat="1" ht="24.75" customHeight="1" thickBot="1" x14ac:dyDescent="0.3">
      <c r="B47" s="74" t="s">
        <v>87</v>
      </c>
      <c r="C47" s="75"/>
      <c r="D47" s="75"/>
      <c r="E47" s="219"/>
      <c r="F47" s="220"/>
      <c r="G47" s="76"/>
      <c r="H47" s="116"/>
      <c r="I47" s="119" t="str">
        <f t="shared" si="0"/>
        <v/>
      </c>
      <c r="J47" s="117"/>
      <c r="K47" s="76"/>
      <c r="L47" s="116"/>
      <c r="M47" s="124" t="str">
        <f t="shared" si="1"/>
        <v/>
      </c>
      <c r="N47" s="123"/>
      <c r="O47" s="76"/>
      <c r="P47" s="76"/>
      <c r="Q47" s="204"/>
      <c r="R47" s="205"/>
      <c r="S47" s="77"/>
      <c r="T47" s="185" t="str">
        <f t="shared" si="2"/>
        <v/>
      </c>
      <c r="U47" s="185" t="str">
        <f t="shared" si="3"/>
        <v/>
      </c>
    </row>
    <row r="48" spans="2:21" s="184" customFormat="1" ht="15" customHeight="1" thickTop="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spans="2:19" s="184" customFormat="1" ht="15" customHeight="1" x14ac:dyDescent="0.25">
      <c r="B593"/>
      <c r="C593"/>
      <c r="D593"/>
      <c r="E593"/>
      <c r="F593"/>
      <c r="G593"/>
      <c r="H593"/>
      <c r="I593"/>
      <c r="J593"/>
      <c r="K593"/>
      <c r="L593"/>
      <c r="M593"/>
      <c r="N593"/>
      <c r="O593"/>
      <c r="P593"/>
      <c r="Q593"/>
      <c r="R593"/>
      <c r="S593"/>
    </row>
    <row r="594" spans="2:19" s="184" customFormat="1" ht="15" customHeight="1" x14ac:dyDescent="0.25">
      <c r="B594"/>
      <c r="C594"/>
      <c r="D594"/>
      <c r="E594"/>
      <c r="F594"/>
      <c r="G594"/>
      <c r="H594"/>
      <c r="I594"/>
      <c r="J594"/>
      <c r="K594"/>
      <c r="L594"/>
      <c r="M594"/>
      <c r="N594"/>
      <c r="O594"/>
      <c r="P594"/>
      <c r="Q594"/>
      <c r="R594"/>
      <c r="S594"/>
    </row>
    <row r="595" spans="2:19" s="36" customFormat="1" ht="15" customHeight="1" x14ac:dyDescent="0.2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2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2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2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2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2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2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2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2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2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2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2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2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2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2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2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2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2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2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2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2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2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2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2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2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2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2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2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2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2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2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2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2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2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2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2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2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2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2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2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2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2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2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2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2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2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2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2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2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2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2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2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2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2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2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2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2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2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2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2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2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2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2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2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2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2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2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2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2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2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2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2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2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2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2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2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2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2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2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2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2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2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2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2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2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2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2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2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2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2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2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2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2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2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2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2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2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2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2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2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2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2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2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2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2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2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2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2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2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2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2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2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2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2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2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2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2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2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2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2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2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2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2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2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2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2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2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2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2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2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2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2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2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2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2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2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2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2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2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2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2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2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2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2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2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2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2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2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2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2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2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2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2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2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2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2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2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2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2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2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2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2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2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2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2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2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2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2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2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2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2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2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2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2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2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2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2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2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2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2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2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2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2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2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2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2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2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2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2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2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2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2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2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2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2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2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2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2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2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2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2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2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2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2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2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2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2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2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2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2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2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2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2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2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2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2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2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2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2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2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2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2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2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2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2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2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2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2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2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2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2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2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2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2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2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2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2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2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2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2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2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2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2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2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2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2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2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2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2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2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2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2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2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2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2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2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2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2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2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2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2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2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2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2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2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2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2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2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2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2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2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2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2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2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2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2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2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2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2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2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2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2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2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2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2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2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2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2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2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2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2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2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2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2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2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2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2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2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2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2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2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2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2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2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2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2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2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2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2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2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2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2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2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2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2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2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2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2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2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2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2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2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2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2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2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2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2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2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2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2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2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2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2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2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2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2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2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2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2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2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2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2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2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2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2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2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2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2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2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2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2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2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2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2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2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2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2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2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2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2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2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2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2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2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2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2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2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2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2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2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2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2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2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2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2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2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2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2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2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2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2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2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2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2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2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2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2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2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2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2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2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2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2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2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2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2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2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2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2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2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2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2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2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2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2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2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2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2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2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2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2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2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2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2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2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2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2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2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2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2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2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2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2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2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2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2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2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2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2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2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2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2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2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2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2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2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2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2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2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2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2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2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2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2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2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2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2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2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2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2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2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2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2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2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2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2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2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2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2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2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2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2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2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2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2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2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2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2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2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2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2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2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2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2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2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2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2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2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2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2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2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2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2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2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2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2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2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2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2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2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2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2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2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2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2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2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2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2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2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2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2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2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2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2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2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2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2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2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2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2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2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2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2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2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2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2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2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2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2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2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2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2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2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2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2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2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2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2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2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2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2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2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2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2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2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2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2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2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2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2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2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2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2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2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2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2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2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2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2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2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2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2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2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2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2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2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2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2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2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2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2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2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2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2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2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2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2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2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2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2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2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2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2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2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2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2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2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2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2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2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2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2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2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2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2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2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2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2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2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2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2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2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2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2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2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2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2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2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2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2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2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2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2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2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2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2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2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2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2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2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2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2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2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2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2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2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2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2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2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2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2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2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2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2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2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2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2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2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2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2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2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2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2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2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2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2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2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2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2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2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2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2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2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2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2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2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2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2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2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2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2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2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2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2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2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2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2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2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2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2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2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2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2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2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2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2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2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2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2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2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2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2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2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2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2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2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2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2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2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2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2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2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2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2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2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2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2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2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2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2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2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2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2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2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2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2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2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2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2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2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2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2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2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2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2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2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2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2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2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2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2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2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2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2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2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2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2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2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2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2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2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2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2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2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2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2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2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2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2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2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2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2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2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2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2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2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2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2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2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2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2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2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2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2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2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2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2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2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2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2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2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2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2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2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2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2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2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2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2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2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2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2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2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2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2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2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2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2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2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2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2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2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2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2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2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2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2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2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2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2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2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2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2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2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2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2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2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2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2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2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2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2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2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2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2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2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2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2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2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2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2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2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2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2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2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2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2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2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2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2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2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2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2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2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2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2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2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2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2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2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2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2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2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2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2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2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2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2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2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2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2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2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2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2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2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2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2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2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2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2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2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2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2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2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2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2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2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2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2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2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2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2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2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2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2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2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2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2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2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2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2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2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2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2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2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2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2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2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2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2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2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2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2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2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2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2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2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2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2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2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2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2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2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2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2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2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2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2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2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2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2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2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2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2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2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2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2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2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2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2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2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2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2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2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2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2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2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2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2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2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2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2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2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2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2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2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2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2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2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2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2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2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2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2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2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2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2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2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2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2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2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2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2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2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2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2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2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2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2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2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2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2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2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2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2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2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2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2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2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2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2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2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2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2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2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2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2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2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2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2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2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2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2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2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2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2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2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2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2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2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2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2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2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2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2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2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2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2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2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2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2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2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2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2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2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2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2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2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2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2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2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2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2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2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2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2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2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2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2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2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2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2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2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2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2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2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2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2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2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2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2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2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2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2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2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2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2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2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2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2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2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2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2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2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2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2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2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2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2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2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2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2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2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2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2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2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2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2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2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2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2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2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2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2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2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2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2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2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2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2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2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2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2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2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2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2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2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2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2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2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2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2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2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2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2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2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2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2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2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2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2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2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2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2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2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2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2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2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2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2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2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2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2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2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2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2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2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2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2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2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2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2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2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2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2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2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2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2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2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2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2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2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2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2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2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2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2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2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2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2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2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2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2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2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2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2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2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2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2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2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2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2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2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2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2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2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2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2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2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2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2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2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2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2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2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2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2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2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2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2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2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2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2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2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2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2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2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2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2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2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2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2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2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2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2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2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2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2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2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2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2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2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2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2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2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2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2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2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2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2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2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2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2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2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2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2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2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2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2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2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2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2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2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2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2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2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2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2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2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2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2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2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2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2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2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2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2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2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2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2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2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2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2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2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2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2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2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2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2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2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2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2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2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2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2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2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2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2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2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2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2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2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2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2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2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2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2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2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2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2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2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2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2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2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2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2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2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2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2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2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2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2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2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2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2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2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2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2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2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2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2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2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2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2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2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2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2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2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2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2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2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2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2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2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2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2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2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2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2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2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2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2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2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2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2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2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2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2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2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2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2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2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2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2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2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2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2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2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2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2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2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2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2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2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2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2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2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2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2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2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2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2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2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2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2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2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2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2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2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2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2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2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2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2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2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2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2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2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2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2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2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2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2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2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2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2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2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2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2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2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2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2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2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2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2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2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2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2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2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2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2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2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2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2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2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2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2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2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2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2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2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2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2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2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2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2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2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2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2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2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2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2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2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2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2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2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2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2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2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2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2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2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2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2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2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2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2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2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2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2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2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2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2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2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2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2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2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2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2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2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2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2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2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2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2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2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2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2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2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2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2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2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2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2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2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2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2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2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2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2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2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2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2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2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2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2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2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2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2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2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2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2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2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2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2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2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2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2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2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2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2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2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2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2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2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2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2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2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2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2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2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2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2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2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2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2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2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2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2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2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2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2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2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2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2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2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2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2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2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2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2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2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2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2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2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2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2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2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2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2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2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2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2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2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2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2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2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2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2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2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2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2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2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2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2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2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2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2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2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2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2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2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2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2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2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2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2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2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2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2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2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2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2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2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2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2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2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2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2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2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2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2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2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2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2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2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2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2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2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2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2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2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2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2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2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2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2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2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2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2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2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2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2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2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2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2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2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2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2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2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2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2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2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2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2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2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2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2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2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2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2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2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2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2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2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2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2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2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2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2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2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2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2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2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2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2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2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2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2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2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2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2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25">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x14ac:dyDescent="0.25">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98" priority="4" operator="containsText" text="5">
      <formula>NOT(ISERROR(SEARCH("5",G22)))</formula>
    </cfRule>
    <cfRule type="containsText" dxfId="97" priority="5" operator="containsText" text="4">
      <formula>NOT(ISERROR(SEARCH("4",G22)))</formula>
    </cfRule>
    <cfRule type="containsText" dxfId="96" priority="6" operator="containsText" text="3">
      <formula>NOT(ISERROR(SEARCH("3",G22)))</formula>
    </cfRule>
    <cfRule type="containsText" dxfId="95" priority="7" operator="containsText" text="2">
      <formula>NOT(ISERROR(SEARCH("2",G22)))</formula>
    </cfRule>
    <cfRule type="containsText" dxfId="94" priority="8" operator="containsText" text="1">
      <formula>NOT(ISERROR(SEARCH("1",G22)))</formula>
    </cfRule>
  </conditionalFormatting>
  <conditionalFormatting sqref="J11 J16 I22:I47 M22:M47">
    <cfRule type="containsText" dxfId="93" priority="9" operator="containsText" text="HIGH">
      <formula>NOT(ISERROR(SEARCH("HIGH",I11)))</formula>
    </cfRule>
    <cfRule type="containsText" dxfId="92" priority="10" operator="containsText" text="MEDIUM">
      <formula>NOT(ISERROR(SEARCH("MEDIUM",I11)))</formula>
    </cfRule>
    <cfRule type="containsText" dxfId="91" priority="11" operator="containsText" text="LOW">
      <formula>NOT(ISERROR(SEARCH("LOW",I11)))</formula>
    </cfRule>
  </conditionalFormatting>
  <conditionalFormatting sqref="P22:P47">
    <cfRule type="containsText" dxfId="90" priority="1" operator="containsText" text="Green">
      <formula>NOT(ISERROR(SEARCH("Green",P22)))</formula>
    </cfRule>
    <cfRule type="containsText" dxfId="89" priority="2" operator="containsText" text="Amber">
      <formula>NOT(ISERROR(SEARCH("Amber",P22)))</formula>
    </cfRule>
    <cfRule type="containsText" dxfId="88" priority="3" operator="containsText" text="Red">
      <formula>NOT(ISERROR(SEARCH("Red",P22)))</formula>
    </cfRule>
  </conditionalFormatting>
  <dataValidations count="2">
    <dataValidation type="list" allowBlank="1" showInputMessage="1" showErrorMessage="1" sqref="P22:P47" xr:uid="{0B2CEC5A-3BB6-4509-9FD9-9F12F2F19C89}">
      <formula1>RAG</formula1>
    </dataValidation>
    <dataValidation type="list" allowBlank="1" showInputMessage="1" showErrorMessage="1" sqref="G22:H47 K22:L47" xr:uid="{A488A4F8-6B24-4F25-97A3-0A39CE79988A}">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3F23-CA98-4E1D-8073-3CFE520DD7D0}">
  <sheetPr>
    <pageSetUpPr fitToPage="1"/>
  </sheetPr>
  <dimension ref="B2:V2167"/>
  <sheetViews>
    <sheetView showGridLines="0" topLeftCell="A31" zoomScale="80" zoomScaleNormal="80" workbookViewId="0">
      <selection activeCell="J33" sqref="J33"/>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147</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COUNTIF($I$22:$I$46,"LOW")</f>
        <v>2</v>
      </c>
      <c r="H10" s="222">
        <f>COUNTIF($I$22:$I$46,"MEDIUM")</f>
        <v>11</v>
      </c>
      <c r="I10" s="222">
        <f>COUNTIF($I$22:$I$46,"HIGH")</f>
        <v>0</v>
      </c>
      <c r="J10" s="41">
        <f>IFERROR(AVERAGE($T$22:$T$46),"")</f>
        <v>7.0769230769230766</v>
      </c>
      <c r="L10" s="42" t="s">
        <v>84</v>
      </c>
      <c r="M10" s="43">
        <f>COUNTIF($G$22:$G$46,M$9)</f>
        <v>0</v>
      </c>
      <c r="N10" s="43">
        <f>COUNTIF($G$22:$G$46,N$9)</f>
        <v>8</v>
      </c>
      <c r="O10" s="43">
        <f>COUNTIF($G$22:$G$46,O$9)</f>
        <v>5</v>
      </c>
      <c r="P10" s="43">
        <f>COUNTIF($G$22:$G$46,P$9)</f>
        <v>0</v>
      </c>
      <c r="Q10" s="43">
        <f>COUNTIF($G$22:$G$46,Q$9)</f>
        <v>0</v>
      </c>
      <c r="R10" s="44"/>
    </row>
    <row r="11" spans="2:19" ht="20.100000000000001" customHeight="1" x14ac:dyDescent="0.25">
      <c r="B11" s="93" t="s">
        <v>91</v>
      </c>
      <c r="C11" s="94"/>
      <c r="D11" s="94"/>
      <c r="E11" s="95"/>
      <c r="F11" s="36"/>
      <c r="G11" s="223"/>
      <c r="H11" s="223"/>
      <c r="I11" s="223"/>
      <c r="J11" s="45" t="str">
        <f>IF(J10="","",IF(J10&lt;4.001,"LOW",IF(J10&lt;12.001,"MEDIUM","HIGH")))</f>
        <v>MEDIUM</v>
      </c>
      <c r="L11" s="42" t="s">
        <v>47</v>
      </c>
      <c r="M11" s="46">
        <f>COUNTIF($H$22:$H$46,M$9)</f>
        <v>0</v>
      </c>
      <c r="N11" s="46">
        <f>COUNTIF($H$22:$H$46,N$9)</f>
        <v>2</v>
      </c>
      <c r="O11" s="46">
        <f>COUNTIF($H$22:$H$46,O$9)</f>
        <v>10</v>
      </c>
      <c r="P11" s="46">
        <f>COUNTIF($H$22:$H$46,P$9)</f>
        <v>1</v>
      </c>
      <c r="Q11" s="46">
        <f>COUNTIF($H$22:$H$46,Q$9)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COUNTIF($M$22:$M$46,"LOW")</f>
        <v>0</v>
      </c>
      <c r="H15" s="222">
        <f>COUNTIF($M$22:$M$46,"MEDIUM")</f>
        <v>0</v>
      </c>
      <c r="I15" s="222">
        <f>COUNTIF($M$22:$M$46,"HIGH")</f>
        <v>0</v>
      </c>
      <c r="J15" s="41" t="str">
        <f>IFERROR(AVERAGE($U$22:$U$46),"")</f>
        <v/>
      </c>
      <c r="L15" s="42" t="s">
        <v>84</v>
      </c>
      <c r="M15" s="43">
        <f>COUNTIF($K$22:$K$46,M$14)</f>
        <v>0</v>
      </c>
      <c r="N15" s="43">
        <f>COUNTIF($K$22:$K$46,N$14)</f>
        <v>0</v>
      </c>
      <c r="O15" s="43">
        <f>COUNTIF($K$22:$K$46,O$14)</f>
        <v>0</v>
      </c>
      <c r="P15" s="43">
        <f>COUNTIF($K$22:$K$46,P$14)</f>
        <v>0</v>
      </c>
      <c r="Q15" s="43">
        <f>COUNTIF($K$22:$K$46,Q$14)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COUNTIF($L$22:$L$46,M$14)</f>
        <v>0</v>
      </c>
      <c r="N16" s="46">
        <f>COUNTIF($L$22:$L$46,N$14)</f>
        <v>0</v>
      </c>
      <c r="O16" s="46">
        <f>COUNTIF($L$22:$L$46,O$14)</f>
        <v>0</v>
      </c>
      <c r="P16" s="46">
        <f>COUNTIF($L$22:$L$46,P$14)</f>
        <v>0</v>
      </c>
      <c r="Q16" s="46">
        <f>COUNTIF($L$22:$L$46,Q$14)</f>
        <v>0</v>
      </c>
      <c r="R16" s="44"/>
    </row>
    <row r="17" spans="2:21" ht="20.100000000000001" customHeight="1" thickBot="1" x14ac:dyDescent="0.3">
      <c r="B17" s="93" t="s">
        <v>97</v>
      </c>
      <c r="C17" s="94"/>
      <c r="D17" s="94"/>
      <c r="E17" s="95"/>
      <c r="F17" s="36"/>
      <c r="G17" s="38"/>
      <c r="H17" s="38"/>
      <c r="I17" s="47"/>
      <c r="J17" s="42"/>
      <c r="K17" s="38"/>
      <c r="L17" s="38"/>
      <c r="M17" s="36"/>
      <c r="N17" s="36"/>
    </row>
    <row r="18" spans="2:21" ht="20.100000000000001" customHeight="1" thickTop="1" thickBot="1" x14ac:dyDescent="0.3">
      <c r="B18" s="97" t="s">
        <v>98</v>
      </c>
      <c r="C18" s="98"/>
      <c r="D18" s="98"/>
      <c r="E18" s="99"/>
      <c r="I18" s="120" t="s">
        <v>234</v>
      </c>
      <c r="M18" s="120" t="s">
        <v>234</v>
      </c>
    </row>
    <row r="19" spans="2:21" ht="20.100000000000001" customHeight="1" x14ac:dyDescent="0.25">
      <c r="B19" s="40"/>
      <c r="I19" s="121" t="s">
        <v>235</v>
      </c>
      <c r="M19" s="121" t="s">
        <v>235</v>
      </c>
    </row>
    <row r="20" spans="2:2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2:21" s="181" customFormat="1" ht="45" customHeight="1" thickBot="1" x14ac:dyDescent="0.3">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2:21" s="182" customFormat="1" ht="56.25" customHeight="1" x14ac:dyDescent="0.25">
      <c r="B22" s="52" t="s">
        <v>148</v>
      </c>
      <c r="C22" s="14" t="s">
        <v>468</v>
      </c>
      <c r="D22" s="14" t="s">
        <v>472</v>
      </c>
      <c r="E22" s="231" t="s">
        <v>522</v>
      </c>
      <c r="F22" s="232"/>
      <c r="G22" s="53" t="s">
        <v>43</v>
      </c>
      <c r="H22" s="16" t="s">
        <v>43</v>
      </c>
      <c r="I22" s="186" t="str">
        <f>IF(T22="","",IF(T22&lt;4.001,"LOW",IF(T22&lt;12.001,"MEDIUM","HIGH")))</f>
        <v>MEDIUM</v>
      </c>
      <c r="J22" s="52" t="s">
        <v>280</v>
      </c>
      <c r="K22" s="53"/>
      <c r="L22" s="16"/>
      <c r="M22" s="187" t="str">
        <f>IF(U22="","",IF(U22&lt;4.001,"LOW",IF(U22&lt;12.001,"MEDIUM","HIGH")))</f>
        <v/>
      </c>
      <c r="N22" s="122"/>
      <c r="O22" s="53"/>
      <c r="P22" s="16"/>
      <c r="Q22" s="231"/>
      <c r="R22" s="232"/>
      <c r="S22" s="107" t="s">
        <v>153</v>
      </c>
      <c r="T22" s="185">
        <f>IFERROR(LEFT(G22,1)*LEFT(H22,1),"")</f>
        <v>9</v>
      </c>
      <c r="U22" s="185" t="str">
        <f>IFERROR(LEFT(K22,1)*LEFT(L22,1),"")</f>
        <v/>
      </c>
    </row>
    <row r="23" spans="2:21" s="182" customFormat="1" ht="85.5" customHeight="1" x14ac:dyDescent="0.25">
      <c r="B23" s="67" t="s">
        <v>353</v>
      </c>
      <c r="C23" s="15" t="s">
        <v>468</v>
      </c>
      <c r="D23" s="15" t="s">
        <v>472</v>
      </c>
      <c r="E23" s="212" t="s">
        <v>593</v>
      </c>
      <c r="F23" s="213"/>
      <c r="G23" s="17" t="s">
        <v>42</v>
      </c>
      <c r="H23" s="113" t="s">
        <v>43</v>
      </c>
      <c r="I23" s="186" t="str">
        <f t="shared" ref="I23:I46" si="0">IF(T23="","",IF(T23&lt;4.001,"LOW",IF(T23&lt;12.001,"MEDIUM","HIGH")))</f>
        <v>MEDIUM</v>
      </c>
      <c r="J23" s="169" t="s">
        <v>151</v>
      </c>
      <c r="K23" s="17"/>
      <c r="L23" s="166"/>
      <c r="M23" s="187" t="str">
        <f t="shared" ref="M23:M46" si="1">IF(U23="","",IF(U23&lt;4.001,"LOW",IF(U23&lt;12.001,"MEDIUM","HIGH")))</f>
        <v/>
      </c>
      <c r="N23" s="114"/>
      <c r="O23" s="17"/>
      <c r="P23" s="20"/>
      <c r="Q23" s="212"/>
      <c r="R23" s="213"/>
      <c r="S23" s="66" t="s">
        <v>154</v>
      </c>
      <c r="T23" s="185">
        <f t="shared" ref="T23:T46" si="2">IFERROR(LEFT(G23,1)*LEFT(H23,1),"")</f>
        <v>6</v>
      </c>
      <c r="U23" s="185" t="str">
        <f t="shared" ref="U23:U46" si="3">IFERROR(LEFT(K23,1)*LEFT(L23,1),"")</f>
        <v/>
      </c>
    </row>
    <row r="24" spans="2:21" s="182" customFormat="1" ht="87" customHeight="1" x14ac:dyDescent="0.25">
      <c r="B24" s="67" t="s">
        <v>149</v>
      </c>
      <c r="C24" s="15" t="s">
        <v>468</v>
      </c>
      <c r="D24" s="15" t="s">
        <v>472</v>
      </c>
      <c r="E24" s="212" t="s">
        <v>584</v>
      </c>
      <c r="F24" s="213"/>
      <c r="G24" s="17" t="s">
        <v>43</v>
      </c>
      <c r="H24" s="113" t="s">
        <v>43</v>
      </c>
      <c r="I24" s="186" t="str">
        <f t="shared" si="0"/>
        <v>MEDIUM</v>
      </c>
      <c r="J24" s="169" t="s">
        <v>281</v>
      </c>
      <c r="K24" s="17"/>
      <c r="L24" s="166"/>
      <c r="M24" s="187" t="str">
        <f t="shared" si="1"/>
        <v/>
      </c>
      <c r="N24" s="114"/>
      <c r="O24" s="17"/>
      <c r="P24" s="20"/>
      <c r="Q24" s="212"/>
      <c r="R24" s="213"/>
      <c r="S24" s="66" t="s">
        <v>153</v>
      </c>
      <c r="T24" s="185">
        <f t="shared" si="2"/>
        <v>9</v>
      </c>
      <c r="U24" s="185" t="str">
        <f t="shared" si="3"/>
        <v/>
      </c>
    </row>
    <row r="25" spans="2:21" s="182" customFormat="1" ht="126.75" customHeight="1" x14ac:dyDescent="0.25">
      <c r="B25" s="67" t="s">
        <v>150</v>
      </c>
      <c r="C25" s="15" t="s">
        <v>455</v>
      </c>
      <c r="D25" s="15" t="s">
        <v>473</v>
      </c>
      <c r="E25" s="212" t="s">
        <v>583</v>
      </c>
      <c r="F25" s="213"/>
      <c r="G25" s="17" t="s">
        <v>42</v>
      </c>
      <c r="H25" s="113" t="s">
        <v>43</v>
      </c>
      <c r="I25" s="186" t="str">
        <f t="shared" si="0"/>
        <v>MEDIUM</v>
      </c>
      <c r="J25" s="169" t="s">
        <v>152</v>
      </c>
      <c r="K25" s="17"/>
      <c r="L25" s="166"/>
      <c r="M25" s="187" t="str">
        <f t="shared" si="1"/>
        <v/>
      </c>
      <c r="N25" s="114"/>
      <c r="O25" s="17"/>
      <c r="P25" s="20"/>
      <c r="Q25" s="212"/>
      <c r="R25" s="213"/>
      <c r="S25" s="66" t="s">
        <v>153</v>
      </c>
      <c r="T25" s="185">
        <f t="shared" si="2"/>
        <v>6</v>
      </c>
      <c r="U25" s="185" t="str">
        <f t="shared" si="3"/>
        <v/>
      </c>
    </row>
    <row r="26" spans="2:21" s="182" customFormat="1" ht="90" customHeight="1" x14ac:dyDescent="0.25">
      <c r="B26" s="135" t="s">
        <v>277</v>
      </c>
      <c r="C26" s="136" t="s">
        <v>468</v>
      </c>
      <c r="D26" s="136" t="s">
        <v>472</v>
      </c>
      <c r="E26" s="229" t="s">
        <v>563</v>
      </c>
      <c r="F26" s="230"/>
      <c r="G26" s="137" t="s">
        <v>42</v>
      </c>
      <c r="H26" s="138" t="s">
        <v>42</v>
      </c>
      <c r="I26" s="139" t="str">
        <f t="shared" si="0"/>
        <v>LOW</v>
      </c>
      <c r="J26" s="135" t="s">
        <v>278</v>
      </c>
      <c r="K26" s="137"/>
      <c r="L26" s="138"/>
      <c r="M26" s="140" t="str">
        <f t="shared" si="1"/>
        <v/>
      </c>
      <c r="N26" s="141"/>
      <c r="O26" s="137"/>
      <c r="P26" s="138"/>
      <c r="Q26" s="229"/>
      <c r="R26" s="230"/>
      <c r="S26" s="142"/>
      <c r="T26" s="185">
        <f t="shared" si="2"/>
        <v>4</v>
      </c>
      <c r="U26" s="185" t="str">
        <f t="shared" si="3"/>
        <v/>
      </c>
    </row>
    <row r="27" spans="2:21" s="182" customFormat="1" ht="409.5" x14ac:dyDescent="0.25">
      <c r="B27" s="135" t="s">
        <v>279</v>
      </c>
      <c r="C27" s="136" t="s">
        <v>468</v>
      </c>
      <c r="D27" s="136" t="s">
        <v>472</v>
      </c>
      <c r="E27" s="229" t="s">
        <v>562</v>
      </c>
      <c r="F27" s="230"/>
      <c r="G27" s="137" t="s">
        <v>42</v>
      </c>
      <c r="H27" s="138" t="s">
        <v>43</v>
      </c>
      <c r="I27" s="139" t="str">
        <f t="shared" si="0"/>
        <v>MEDIUM</v>
      </c>
      <c r="J27" s="135" t="s">
        <v>286</v>
      </c>
      <c r="K27" s="137"/>
      <c r="L27" s="138"/>
      <c r="M27" s="140" t="str">
        <f t="shared" si="1"/>
        <v/>
      </c>
      <c r="N27" s="141"/>
      <c r="O27" s="137"/>
      <c r="P27" s="138"/>
      <c r="Q27" s="229"/>
      <c r="R27" s="230"/>
      <c r="S27" s="142"/>
      <c r="T27" s="185">
        <f t="shared" si="2"/>
        <v>6</v>
      </c>
      <c r="U27" s="185" t="str">
        <f t="shared" si="3"/>
        <v/>
      </c>
    </row>
    <row r="28" spans="2:21" s="182" customFormat="1" ht="168" x14ac:dyDescent="0.25">
      <c r="B28" s="135" t="s">
        <v>284</v>
      </c>
      <c r="C28" s="136"/>
      <c r="D28" s="136"/>
      <c r="E28" s="229"/>
      <c r="F28" s="230"/>
      <c r="G28" s="137"/>
      <c r="H28" s="138"/>
      <c r="I28" s="139" t="str">
        <f t="shared" si="0"/>
        <v/>
      </c>
      <c r="J28" s="135" t="s">
        <v>285</v>
      </c>
      <c r="K28" s="137"/>
      <c r="L28" s="138"/>
      <c r="M28" s="140" t="str">
        <f t="shared" si="1"/>
        <v/>
      </c>
      <c r="N28" s="141"/>
      <c r="O28" s="137"/>
      <c r="P28" s="138"/>
      <c r="Q28" s="229"/>
      <c r="R28" s="230"/>
      <c r="S28" s="142"/>
      <c r="T28" s="185" t="str">
        <f t="shared" si="2"/>
        <v/>
      </c>
      <c r="U28" s="185" t="str">
        <f t="shared" si="3"/>
        <v/>
      </c>
    </row>
    <row r="29" spans="2:21" s="182" customFormat="1" ht="96" x14ac:dyDescent="0.25">
      <c r="B29" s="135" t="s">
        <v>282</v>
      </c>
      <c r="C29" s="136"/>
      <c r="D29" s="136"/>
      <c r="E29" s="238" t="s">
        <v>558</v>
      </c>
      <c r="F29" s="230"/>
      <c r="G29" s="137"/>
      <c r="H29" s="138"/>
      <c r="I29" s="139" t="str">
        <f t="shared" si="0"/>
        <v/>
      </c>
      <c r="J29" s="135" t="s">
        <v>283</v>
      </c>
      <c r="K29" s="137"/>
      <c r="L29" s="138"/>
      <c r="M29" s="140" t="str">
        <f t="shared" si="1"/>
        <v/>
      </c>
      <c r="N29" s="141"/>
      <c r="O29" s="137"/>
      <c r="P29" s="138"/>
      <c r="Q29" s="229"/>
      <c r="R29" s="230"/>
      <c r="S29" s="142"/>
      <c r="T29" s="185" t="str">
        <f t="shared" si="2"/>
        <v/>
      </c>
      <c r="U29" s="185" t="str">
        <f t="shared" si="3"/>
        <v/>
      </c>
    </row>
    <row r="30" spans="2:21" s="182" customFormat="1" ht="180" x14ac:dyDescent="0.2">
      <c r="B30" s="145" t="s">
        <v>354</v>
      </c>
      <c r="C30" s="136"/>
      <c r="D30" s="136"/>
      <c r="E30" s="229"/>
      <c r="F30" s="230"/>
      <c r="G30" s="137"/>
      <c r="H30" s="138"/>
      <c r="I30" s="139" t="str">
        <f t="shared" si="0"/>
        <v/>
      </c>
      <c r="J30" s="150" t="s">
        <v>355</v>
      </c>
      <c r="K30" s="137"/>
      <c r="L30" s="138"/>
      <c r="M30" s="140" t="str">
        <f t="shared" si="1"/>
        <v/>
      </c>
      <c r="N30" s="141"/>
      <c r="O30" s="137"/>
      <c r="P30" s="138"/>
      <c r="Q30" s="229"/>
      <c r="R30" s="230"/>
      <c r="S30" s="144"/>
      <c r="T30" s="185" t="str">
        <f t="shared" si="2"/>
        <v/>
      </c>
      <c r="U30" s="185" t="str">
        <f t="shared" si="3"/>
        <v/>
      </c>
    </row>
    <row r="31" spans="2:21" s="182" customFormat="1" ht="139.9" customHeight="1" x14ac:dyDescent="0.25">
      <c r="B31" s="67" t="s">
        <v>579</v>
      </c>
      <c r="C31" s="15" t="s">
        <v>580</v>
      </c>
      <c r="D31" s="15" t="s">
        <v>472</v>
      </c>
      <c r="E31" s="237" t="s">
        <v>581</v>
      </c>
      <c r="F31" s="213"/>
      <c r="G31" s="17" t="s">
        <v>42</v>
      </c>
      <c r="H31" s="113" t="s">
        <v>43</v>
      </c>
      <c r="I31" s="186" t="str">
        <f t="shared" si="0"/>
        <v>MEDIUM</v>
      </c>
      <c r="J31" s="169"/>
      <c r="K31" s="17"/>
      <c r="L31" s="166"/>
      <c r="M31" s="187" t="str">
        <f t="shared" si="1"/>
        <v/>
      </c>
      <c r="N31" s="114"/>
      <c r="O31" s="17"/>
      <c r="P31" s="20"/>
      <c r="Q31" s="212"/>
      <c r="R31" s="213"/>
      <c r="S31" s="66"/>
      <c r="T31" s="185">
        <f t="shared" si="2"/>
        <v>6</v>
      </c>
      <c r="U31" s="185" t="str">
        <f t="shared" si="3"/>
        <v/>
      </c>
    </row>
    <row r="32" spans="2:21" s="182" customFormat="1" x14ac:dyDescent="0.25">
      <c r="B32" s="67"/>
      <c r="C32" s="15"/>
      <c r="D32" s="15"/>
      <c r="E32" s="212"/>
      <c r="F32" s="213"/>
      <c r="G32" s="17"/>
      <c r="H32" s="113"/>
      <c r="I32" s="186" t="str">
        <f t="shared" si="0"/>
        <v/>
      </c>
      <c r="J32" s="169"/>
      <c r="K32" s="17"/>
      <c r="L32" s="166"/>
      <c r="M32" s="187" t="str">
        <f t="shared" si="1"/>
        <v/>
      </c>
      <c r="N32" s="114"/>
      <c r="O32" s="17"/>
      <c r="P32" s="20"/>
      <c r="Q32" s="212"/>
      <c r="R32" s="213"/>
      <c r="S32" s="66"/>
      <c r="T32" s="185" t="str">
        <f t="shared" si="2"/>
        <v/>
      </c>
      <c r="U32" s="185" t="str">
        <f t="shared" si="3"/>
        <v/>
      </c>
    </row>
    <row r="33" spans="2:21" s="182" customFormat="1" ht="310.89999999999998" customHeight="1" x14ac:dyDescent="0.25">
      <c r="B33" s="67" t="s">
        <v>612</v>
      </c>
      <c r="C33" s="15" t="s">
        <v>629</v>
      </c>
      <c r="D33" s="15" t="s">
        <v>626</v>
      </c>
      <c r="E33" s="212" t="s">
        <v>633</v>
      </c>
      <c r="F33" s="213"/>
      <c r="G33" s="17" t="s">
        <v>43</v>
      </c>
      <c r="H33" s="113" t="s">
        <v>43</v>
      </c>
      <c r="I33" s="186" t="str">
        <f t="shared" si="0"/>
        <v>MEDIUM</v>
      </c>
      <c r="J33" s="169"/>
      <c r="K33" s="17"/>
      <c r="L33" s="166"/>
      <c r="M33" s="187" t="str">
        <f t="shared" si="1"/>
        <v/>
      </c>
      <c r="N33" s="114"/>
      <c r="O33" s="17"/>
      <c r="P33" s="20"/>
      <c r="Q33" s="212"/>
      <c r="R33" s="213"/>
      <c r="S33" s="66"/>
      <c r="T33" s="185">
        <f t="shared" si="2"/>
        <v>9</v>
      </c>
      <c r="U33" s="185" t="str">
        <f t="shared" si="3"/>
        <v/>
      </c>
    </row>
    <row r="34" spans="2:21" s="182" customFormat="1" ht="180.6" customHeight="1" x14ac:dyDescent="0.25">
      <c r="B34" s="67" t="s">
        <v>627</v>
      </c>
      <c r="C34" s="15" t="s">
        <v>613</v>
      </c>
      <c r="D34" s="15" t="s">
        <v>628</v>
      </c>
      <c r="E34" s="212" t="s">
        <v>614</v>
      </c>
      <c r="F34" s="213"/>
      <c r="G34" s="17" t="s">
        <v>43</v>
      </c>
      <c r="H34" s="113" t="s">
        <v>44</v>
      </c>
      <c r="I34" s="186" t="str">
        <f t="shared" si="0"/>
        <v>MEDIUM</v>
      </c>
      <c r="J34" s="169"/>
      <c r="K34" s="17"/>
      <c r="L34" s="166"/>
      <c r="M34" s="187" t="str">
        <f t="shared" si="1"/>
        <v/>
      </c>
      <c r="N34" s="114"/>
      <c r="O34" s="17"/>
      <c r="P34" s="20"/>
      <c r="Q34" s="212"/>
      <c r="R34" s="213"/>
      <c r="S34" s="66"/>
      <c r="T34" s="185">
        <f t="shared" si="2"/>
        <v>12</v>
      </c>
      <c r="U34" s="185" t="str">
        <f t="shared" si="3"/>
        <v/>
      </c>
    </row>
    <row r="35" spans="2:21" s="182" customFormat="1" ht="147" customHeight="1" x14ac:dyDescent="0.25">
      <c r="B35" s="67" t="s">
        <v>615</v>
      </c>
      <c r="C35" s="15" t="s">
        <v>613</v>
      </c>
      <c r="D35" s="15"/>
      <c r="E35" s="212" t="s">
        <v>616</v>
      </c>
      <c r="F35" s="213"/>
      <c r="G35" s="17" t="s">
        <v>42</v>
      </c>
      <c r="H35" s="113" t="s">
        <v>43</v>
      </c>
      <c r="I35" s="186" t="str">
        <f t="shared" si="0"/>
        <v>MEDIUM</v>
      </c>
      <c r="J35" s="169"/>
      <c r="K35" s="17"/>
      <c r="L35" s="166"/>
      <c r="M35" s="187" t="str">
        <f t="shared" si="1"/>
        <v/>
      </c>
      <c r="N35" s="114"/>
      <c r="O35" s="17"/>
      <c r="P35" s="20"/>
      <c r="Q35" s="212"/>
      <c r="R35" s="213"/>
      <c r="S35" s="66"/>
      <c r="T35" s="185">
        <f t="shared" si="2"/>
        <v>6</v>
      </c>
      <c r="U35" s="185" t="str">
        <f t="shared" si="3"/>
        <v/>
      </c>
    </row>
    <row r="36" spans="2:21" s="182" customFormat="1" ht="169.9" customHeight="1" x14ac:dyDescent="0.25">
      <c r="B36" s="67" t="s">
        <v>617</v>
      </c>
      <c r="C36" s="15" t="s">
        <v>619</v>
      </c>
      <c r="D36" s="15" t="s">
        <v>630</v>
      </c>
      <c r="E36" s="212" t="s">
        <v>618</v>
      </c>
      <c r="F36" s="213"/>
      <c r="G36" s="17" t="s">
        <v>42</v>
      </c>
      <c r="H36" s="113" t="s">
        <v>42</v>
      </c>
      <c r="I36" s="186" t="str">
        <f t="shared" si="0"/>
        <v>LOW</v>
      </c>
      <c r="J36" s="169"/>
      <c r="K36" s="17"/>
      <c r="L36" s="166"/>
      <c r="M36" s="187" t="str">
        <f t="shared" si="1"/>
        <v/>
      </c>
      <c r="N36" s="114"/>
      <c r="O36" s="17"/>
      <c r="P36" s="20"/>
      <c r="Q36" s="212"/>
      <c r="R36" s="213"/>
      <c r="S36" s="66"/>
      <c r="T36" s="185">
        <f t="shared" si="2"/>
        <v>4</v>
      </c>
      <c r="U36" s="185" t="str">
        <f t="shared" si="3"/>
        <v/>
      </c>
    </row>
    <row r="37" spans="2:21" s="182" customFormat="1" ht="115.15" customHeight="1" x14ac:dyDescent="0.25">
      <c r="B37" s="67" t="s">
        <v>620</v>
      </c>
      <c r="C37" s="15" t="s">
        <v>621</v>
      </c>
      <c r="D37" s="15" t="s">
        <v>622</v>
      </c>
      <c r="E37" s="212" t="s">
        <v>625</v>
      </c>
      <c r="F37" s="213"/>
      <c r="G37" s="17" t="s">
        <v>42</v>
      </c>
      <c r="H37" s="113" t="s">
        <v>43</v>
      </c>
      <c r="I37" s="186" t="str">
        <f t="shared" si="0"/>
        <v>MEDIUM</v>
      </c>
      <c r="J37" s="169"/>
      <c r="K37" s="17"/>
      <c r="L37" s="166"/>
      <c r="M37" s="187" t="str">
        <f t="shared" si="1"/>
        <v/>
      </c>
      <c r="N37" s="114"/>
      <c r="O37" s="17"/>
      <c r="P37" s="20"/>
      <c r="Q37" s="212"/>
      <c r="R37" s="213"/>
      <c r="S37" s="66"/>
      <c r="T37" s="185">
        <f t="shared" si="2"/>
        <v>6</v>
      </c>
      <c r="U37" s="185" t="str">
        <f t="shared" si="3"/>
        <v/>
      </c>
    </row>
    <row r="38" spans="2:21" s="182" customFormat="1" ht="104.45" customHeight="1" x14ac:dyDescent="0.25">
      <c r="B38" s="67" t="s">
        <v>623</v>
      </c>
      <c r="C38" s="15" t="s">
        <v>631</v>
      </c>
      <c r="D38" s="15" t="s">
        <v>632</v>
      </c>
      <c r="E38" s="212" t="s">
        <v>624</v>
      </c>
      <c r="F38" s="213"/>
      <c r="G38" s="17" t="s">
        <v>43</v>
      </c>
      <c r="H38" s="113" t="s">
        <v>43</v>
      </c>
      <c r="I38" s="186" t="str">
        <f t="shared" si="0"/>
        <v>MEDIUM</v>
      </c>
      <c r="J38" s="169"/>
      <c r="K38" s="17"/>
      <c r="L38" s="166"/>
      <c r="M38" s="187" t="str">
        <f t="shared" si="1"/>
        <v/>
      </c>
      <c r="N38" s="114"/>
      <c r="O38" s="17"/>
      <c r="P38" s="20"/>
      <c r="Q38" s="212"/>
      <c r="R38" s="213"/>
      <c r="S38" s="66"/>
      <c r="T38" s="185">
        <f t="shared" si="2"/>
        <v>9</v>
      </c>
      <c r="U38" s="185" t="str">
        <f t="shared" si="3"/>
        <v/>
      </c>
    </row>
    <row r="39" spans="2:21" s="182" customFormat="1" x14ac:dyDescent="0.25">
      <c r="B39" s="67"/>
      <c r="C39" s="15"/>
      <c r="D39" s="15"/>
      <c r="E39" s="212"/>
      <c r="F39" s="213"/>
      <c r="G39" s="17"/>
      <c r="H39" s="113"/>
      <c r="I39" s="186" t="str">
        <f t="shared" si="0"/>
        <v/>
      </c>
      <c r="J39" s="169"/>
      <c r="K39" s="17"/>
      <c r="L39" s="166"/>
      <c r="M39" s="187" t="str">
        <f t="shared" si="1"/>
        <v/>
      </c>
      <c r="N39" s="114"/>
      <c r="O39" s="17"/>
      <c r="P39" s="20"/>
      <c r="Q39" s="212"/>
      <c r="R39" s="213"/>
      <c r="S39" s="66"/>
      <c r="T39" s="185" t="str">
        <f t="shared" si="2"/>
        <v/>
      </c>
      <c r="U39" s="185" t="str">
        <f t="shared" si="3"/>
        <v/>
      </c>
    </row>
    <row r="40" spans="2:21" s="182" customFormat="1" x14ac:dyDescent="0.25">
      <c r="B40" s="67"/>
      <c r="C40" s="15"/>
      <c r="D40" s="15"/>
      <c r="E40" s="212"/>
      <c r="F40" s="213"/>
      <c r="G40" s="17"/>
      <c r="H40" s="113"/>
      <c r="I40" s="186" t="str">
        <f t="shared" si="0"/>
        <v/>
      </c>
      <c r="J40" s="169"/>
      <c r="K40" s="17"/>
      <c r="L40" s="166"/>
      <c r="M40" s="187" t="str">
        <f t="shared" si="1"/>
        <v/>
      </c>
      <c r="N40" s="114"/>
      <c r="O40" s="17"/>
      <c r="P40" s="20"/>
      <c r="Q40" s="212"/>
      <c r="R40" s="213"/>
      <c r="S40" s="66"/>
      <c r="T40" s="185" t="str">
        <f t="shared" si="2"/>
        <v/>
      </c>
      <c r="U40" s="185" t="str">
        <f t="shared" si="3"/>
        <v/>
      </c>
    </row>
    <row r="41" spans="2:21" s="182" customFormat="1" x14ac:dyDescent="0.25">
      <c r="B41" s="67"/>
      <c r="C41" s="15"/>
      <c r="D41" s="15"/>
      <c r="E41" s="212"/>
      <c r="F41" s="213"/>
      <c r="G41" s="17"/>
      <c r="H41" s="113"/>
      <c r="I41" s="186" t="str">
        <f t="shared" si="0"/>
        <v/>
      </c>
      <c r="J41" s="169"/>
      <c r="K41" s="17"/>
      <c r="L41" s="166"/>
      <c r="M41" s="187" t="str">
        <f t="shared" si="1"/>
        <v/>
      </c>
      <c r="N41" s="114"/>
      <c r="O41" s="17"/>
      <c r="P41" s="20"/>
      <c r="Q41" s="212"/>
      <c r="R41" s="213"/>
      <c r="S41" s="66"/>
      <c r="T41" s="185" t="str">
        <f t="shared" si="2"/>
        <v/>
      </c>
      <c r="U41" s="185" t="str">
        <f t="shared" si="3"/>
        <v/>
      </c>
    </row>
    <row r="42" spans="2:21" s="182" customFormat="1" x14ac:dyDescent="0.25">
      <c r="B42" s="67"/>
      <c r="C42" s="15"/>
      <c r="D42" s="15"/>
      <c r="E42" s="212"/>
      <c r="F42" s="213"/>
      <c r="G42" s="17"/>
      <c r="H42" s="113"/>
      <c r="I42" s="186" t="str">
        <f t="shared" si="0"/>
        <v/>
      </c>
      <c r="J42" s="169"/>
      <c r="K42" s="17"/>
      <c r="L42" s="166"/>
      <c r="M42" s="187" t="str">
        <f t="shared" si="1"/>
        <v/>
      </c>
      <c r="N42" s="114"/>
      <c r="O42" s="17"/>
      <c r="P42" s="20"/>
      <c r="Q42" s="212"/>
      <c r="R42" s="213"/>
      <c r="S42" s="66"/>
      <c r="T42" s="185" t="str">
        <f t="shared" si="2"/>
        <v/>
      </c>
      <c r="U42" s="185" t="str">
        <f t="shared" si="3"/>
        <v/>
      </c>
    </row>
    <row r="43" spans="2:21" s="182" customFormat="1" x14ac:dyDescent="0.25">
      <c r="B43" s="67"/>
      <c r="C43" s="15"/>
      <c r="D43" s="15"/>
      <c r="E43" s="212"/>
      <c r="F43" s="213"/>
      <c r="G43" s="17"/>
      <c r="H43" s="113"/>
      <c r="I43" s="186" t="str">
        <f t="shared" si="0"/>
        <v/>
      </c>
      <c r="J43" s="169"/>
      <c r="K43" s="17"/>
      <c r="L43" s="166"/>
      <c r="M43" s="187" t="str">
        <f t="shared" si="1"/>
        <v/>
      </c>
      <c r="N43" s="114"/>
      <c r="O43" s="17"/>
      <c r="P43" s="20"/>
      <c r="Q43" s="212"/>
      <c r="R43" s="213"/>
      <c r="S43" s="66"/>
      <c r="T43" s="185" t="str">
        <f t="shared" si="2"/>
        <v/>
      </c>
      <c r="U43" s="185" t="str">
        <f t="shared" si="3"/>
        <v/>
      </c>
    </row>
    <row r="44" spans="2:21" s="182" customFormat="1" x14ac:dyDescent="0.25">
      <c r="B44" s="67"/>
      <c r="C44" s="15"/>
      <c r="D44" s="15"/>
      <c r="E44" s="212"/>
      <c r="F44" s="213"/>
      <c r="G44" s="17"/>
      <c r="H44" s="113"/>
      <c r="I44" s="186" t="str">
        <f t="shared" si="0"/>
        <v/>
      </c>
      <c r="J44" s="169"/>
      <c r="K44" s="17"/>
      <c r="L44" s="166"/>
      <c r="M44" s="187" t="str">
        <f t="shared" si="1"/>
        <v/>
      </c>
      <c r="N44" s="114"/>
      <c r="O44" s="17"/>
      <c r="P44" s="20"/>
      <c r="Q44" s="212"/>
      <c r="R44" s="213"/>
      <c r="S44" s="66"/>
      <c r="T44" s="185" t="str">
        <f t="shared" si="2"/>
        <v/>
      </c>
      <c r="U44" s="185" t="str">
        <f t="shared" si="3"/>
        <v/>
      </c>
    </row>
    <row r="45" spans="2:21" s="182" customFormat="1" x14ac:dyDescent="0.25">
      <c r="B45" s="67"/>
      <c r="C45" s="15"/>
      <c r="D45" s="15"/>
      <c r="E45" s="212"/>
      <c r="F45" s="213"/>
      <c r="G45" s="17"/>
      <c r="H45" s="113"/>
      <c r="I45" s="186" t="str">
        <f t="shared" si="0"/>
        <v/>
      </c>
      <c r="J45" s="169"/>
      <c r="K45" s="17"/>
      <c r="L45" s="166"/>
      <c r="M45" s="187" t="str">
        <f t="shared" si="1"/>
        <v/>
      </c>
      <c r="N45" s="114"/>
      <c r="O45" s="17"/>
      <c r="P45" s="20"/>
      <c r="Q45" s="212"/>
      <c r="R45" s="213"/>
      <c r="S45" s="66"/>
      <c r="T45" s="185" t="str">
        <f t="shared" si="2"/>
        <v/>
      </c>
      <c r="U45" s="185" t="str">
        <f t="shared" si="3"/>
        <v/>
      </c>
    </row>
    <row r="46" spans="2:21" s="183" customFormat="1" ht="24.75" customHeight="1" thickBot="1" x14ac:dyDescent="0.3">
      <c r="B46" s="74" t="s">
        <v>87</v>
      </c>
      <c r="C46" s="75"/>
      <c r="D46" s="75"/>
      <c r="E46" s="219"/>
      <c r="F46" s="220"/>
      <c r="G46" s="76"/>
      <c r="H46" s="116"/>
      <c r="I46" s="119" t="str">
        <f t="shared" si="0"/>
        <v/>
      </c>
      <c r="J46" s="117"/>
      <c r="K46" s="76"/>
      <c r="L46" s="116"/>
      <c r="M46" s="124" t="str">
        <f t="shared" si="1"/>
        <v/>
      </c>
      <c r="N46" s="123"/>
      <c r="O46" s="76"/>
      <c r="P46" s="76"/>
      <c r="Q46" s="204"/>
      <c r="R46" s="205"/>
      <c r="S46" s="77"/>
      <c r="T46" s="185" t="str">
        <f t="shared" si="2"/>
        <v/>
      </c>
      <c r="U46" s="185" t="str">
        <f t="shared" si="3"/>
        <v/>
      </c>
    </row>
    <row r="47" spans="2:21" s="184" customFormat="1" ht="15" customHeight="1" thickTop="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spans="2:19" s="184" customFormat="1" ht="15" customHeight="1" x14ac:dyDescent="0.25">
      <c r="B593"/>
      <c r="C593"/>
      <c r="D593"/>
      <c r="E593"/>
      <c r="F593"/>
      <c r="G593"/>
      <c r="H593"/>
      <c r="I593"/>
      <c r="J593"/>
      <c r="K593"/>
      <c r="L593"/>
      <c r="M593"/>
      <c r="N593"/>
      <c r="O593"/>
      <c r="P593"/>
      <c r="Q593"/>
      <c r="R593"/>
      <c r="S593"/>
    </row>
    <row r="594" spans="2:19" ht="15" customHeight="1" x14ac:dyDescent="0.25"/>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9">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6:R26"/>
    <mergeCell ref="Q27:R27"/>
    <mergeCell ref="Q28:R28"/>
    <mergeCell ref="Q29:R29"/>
    <mergeCell ref="Q30:R3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xr:uid="{0A324941-5CBF-4388-88C9-4F03A16DEC15}">
      <formula1>level</formula1>
    </dataValidation>
    <dataValidation type="list" allowBlank="1" showInputMessage="1" showErrorMessage="1" sqref="P22:P46" xr:uid="{1A3F199F-9454-4059-A896-C8AC1F215B03}">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5F9A-6BA9-4399-A06C-C7D9FAA704FA}">
  <sheetPr>
    <pageSetUpPr fitToPage="1"/>
  </sheetPr>
  <dimension ref="A1:V2170"/>
  <sheetViews>
    <sheetView showGridLines="0" topLeftCell="A21" zoomScale="80" zoomScaleNormal="80" workbookViewId="0">
      <selection activeCell="E24" sqref="E24:F24"/>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56</v>
      </c>
      <c r="C2" s="22"/>
      <c r="D2" s="22"/>
      <c r="E2" s="22"/>
      <c r="F2" s="22"/>
      <c r="G2" s="23"/>
      <c r="H2" s="23"/>
      <c r="I2" s="24"/>
      <c r="J2" s="22"/>
      <c r="K2" s="23"/>
      <c r="L2" s="23"/>
      <c r="M2" s="22"/>
      <c r="N2" s="22"/>
      <c r="O2" s="22"/>
      <c r="P2" s="23"/>
      <c r="Q2" s="22"/>
      <c r="R2" s="22"/>
      <c r="S2" s="22"/>
    </row>
    <row r="3" spans="1:19" s="36" customFormat="1" ht="21.75" thickBot="1" x14ac:dyDescent="0.3">
      <c r="A3" s="22"/>
      <c r="B3" s="25" t="s">
        <v>28</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155</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21" t="s">
        <v>86</v>
      </c>
      <c r="C7" s="221"/>
      <c r="D7" s="221"/>
      <c r="E7" s="221"/>
      <c r="F7" s="33"/>
      <c r="G7" s="221" t="s">
        <v>64</v>
      </c>
      <c r="H7" s="221"/>
      <c r="I7" s="221"/>
      <c r="J7" s="221"/>
      <c r="K7" s="34"/>
      <c r="L7" s="221" t="s">
        <v>46</v>
      </c>
      <c r="M7" s="221"/>
      <c r="N7" s="221"/>
      <c r="O7" s="221"/>
      <c r="P7" s="221"/>
      <c r="Q7" s="221"/>
      <c r="R7" s="22"/>
      <c r="S7" s="22"/>
    </row>
    <row r="8" spans="1:19" s="36" customFormat="1" ht="20.100000000000001" customHeight="1" thickBot="1" x14ac:dyDescent="0.3">
      <c r="A8" s="22"/>
      <c r="B8" s="92"/>
      <c r="C8" s="26"/>
      <c r="D8" s="26"/>
      <c r="E8" s="26"/>
      <c r="F8" s="22"/>
      <c r="G8" s="224" t="s">
        <v>50</v>
      </c>
      <c r="H8" s="224"/>
      <c r="I8" s="224"/>
      <c r="J8" s="224"/>
      <c r="K8" s="23"/>
      <c r="L8" s="23"/>
      <c r="M8" s="224" t="s">
        <v>50</v>
      </c>
      <c r="N8" s="224"/>
      <c r="O8" s="224"/>
      <c r="P8" s="224"/>
      <c r="Q8" s="224"/>
      <c r="R8" s="35"/>
      <c r="S8" s="22"/>
    </row>
    <row r="9" spans="1:19" s="36" customFormat="1" ht="20.100000000000001" customHeight="1" x14ac:dyDescent="0.25">
      <c r="A9" s="22"/>
      <c r="B9" s="93" t="s">
        <v>90</v>
      </c>
      <c r="C9" s="94"/>
      <c r="D9" s="94"/>
      <c r="E9" s="95"/>
      <c r="G9" s="59" t="s">
        <v>48</v>
      </c>
      <c r="H9" s="62" t="s">
        <v>67</v>
      </c>
      <c r="I9" s="65" t="s">
        <v>63</v>
      </c>
      <c r="J9" s="37" t="s">
        <v>49</v>
      </c>
      <c r="K9" s="23"/>
      <c r="L9" s="38"/>
      <c r="M9" s="58" t="s">
        <v>41</v>
      </c>
      <c r="N9" s="60" t="s">
        <v>42</v>
      </c>
      <c r="O9" s="61" t="s">
        <v>43</v>
      </c>
      <c r="P9" s="63" t="s">
        <v>44</v>
      </c>
      <c r="Q9" s="64" t="s">
        <v>45</v>
      </c>
      <c r="R9" s="39"/>
      <c r="S9" s="22"/>
    </row>
    <row r="10" spans="1:19" s="36" customFormat="1" ht="20.100000000000001" customHeight="1" x14ac:dyDescent="0.25">
      <c r="A10" s="22"/>
      <c r="B10" s="93" t="s">
        <v>88</v>
      </c>
      <c r="C10" s="94"/>
      <c r="D10" s="94"/>
      <c r="E10" s="95"/>
      <c r="G10" s="222">
        <f>COUNTIF($I$22:$I$49,"LOW")</f>
        <v>3</v>
      </c>
      <c r="H10" s="222">
        <f>COUNTIF($I$22:$I$49,"MEDIUM")</f>
        <v>1</v>
      </c>
      <c r="I10" s="222">
        <f>COUNTIF($I$22:$I$49,"HIGH")</f>
        <v>0</v>
      </c>
      <c r="J10" s="41">
        <f>IFERROR(AVERAGE($T$22:$T$49),"")</f>
        <v>3.75</v>
      </c>
      <c r="K10" s="23"/>
      <c r="L10" s="42" t="s">
        <v>84</v>
      </c>
      <c r="M10" s="43">
        <f>COUNTIF($G$22:$G$49,M$9)</f>
        <v>3</v>
      </c>
      <c r="N10" s="43">
        <f>COUNTIF($G$22:$G$49,N$9)</f>
        <v>1</v>
      </c>
      <c r="O10" s="43">
        <f>COUNTIF($G$22:$G$49,O$9)</f>
        <v>0</v>
      </c>
      <c r="P10" s="43">
        <f>COUNTIF($G$22:$G$49,P$9)</f>
        <v>0</v>
      </c>
      <c r="Q10" s="43">
        <f>COUNTIF($G$22:$G$49,Q$9)</f>
        <v>0</v>
      </c>
      <c r="R10" s="44"/>
      <c r="S10" s="22"/>
    </row>
    <row r="11" spans="1:19" s="36" customFormat="1" ht="20.100000000000001" customHeight="1" x14ac:dyDescent="0.25">
      <c r="A11" s="22"/>
      <c r="B11" s="93" t="s">
        <v>91</v>
      </c>
      <c r="C11" s="94"/>
      <c r="D11" s="94"/>
      <c r="E11" s="95"/>
      <c r="G11" s="223"/>
      <c r="H11" s="223"/>
      <c r="I11" s="223"/>
      <c r="J11" s="45" t="str">
        <f>IF(J10="","",IF(J10&lt;4.001,"LOW",IF(J10&lt;12.001,"MEDIUM","HIGH")))</f>
        <v>LOW</v>
      </c>
      <c r="K11" s="23"/>
      <c r="L11" s="42" t="s">
        <v>47</v>
      </c>
      <c r="M11" s="46">
        <f>COUNTIF($H$22:$H$49,M$9)</f>
        <v>0</v>
      </c>
      <c r="N11" s="46">
        <f>COUNTIF($H$22:$H$49,N$9)</f>
        <v>0</v>
      </c>
      <c r="O11" s="46">
        <f>COUNTIF($H$22:$H$49,O$9)</f>
        <v>4</v>
      </c>
      <c r="P11" s="46">
        <f>COUNTIF($H$22:$H$49,P$9)</f>
        <v>0</v>
      </c>
      <c r="Q11" s="46">
        <f>COUNTIF($H$22:$H$49,Q$9)</f>
        <v>0</v>
      </c>
      <c r="R11" s="44"/>
      <c r="S11" s="22"/>
    </row>
    <row r="12" spans="1:19" s="36" customFormat="1" ht="20.100000000000001" customHeight="1" x14ac:dyDescent="0.25">
      <c r="A12" s="22"/>
      <c r="B12" s="93" t="s">
        <v>92</v>
      </c>
      <c r="C12" s="94"/>
      <c r="D12" s="94"/>
      <c r="E12" s="95"/>
      <c r="G12" s="38"/>
      <c r="H12" s="38"/>
      <c r="I12" s="47"/>
      <c r="J12" s="22"/>
      <c r="K12" s="23"/>
      <c r="L12" s="48"/>
      <c r="P12" s="23"/>
      <c r="Q12" s="22"/>
      <c r="R12" s="22"/>
      <c r="S12" s="22"/>
    </row>
    <row r="13" spans="1:19" s="36" customFormat="1" ht="20.100000000000001" customHeight="1" x14ac:dyDescent="0.25">
      <c r="A13" s="22"/>
      <c r="B13" s="93" t="s">
        <v>93</v>
      </c>
      <c r="C13" s="94"/>
      <c r="D13" s="94"/>
      <c r="E13" s="95"/>
      <c r="G13" s="224" t="s">
        <v>53</v>
      </c>
      <c r="H13" s="224"/>
      <c r="I13" s="224"/>
      <c r="J13" s="224"/>
      <c r="K13" s="23"/>
      <c r="L13" s="48"/>
      <c r="M13" s="224" t="s">
        <v>53</v>
      </c>
      <c r="N13" s="224"/>
      <c r="O13" s="224"/>
      <c r="P13" s="224"/>
      <c r="Q13" s="224"/>
      <c r="R13" s="35"/>
      <c r="S13" s="22"/>
    </row>
    <row r="14" spans="1:19" s="36" customFormat="1" ht="20.100000000000001" customHeight="1" x14ac:dyDescent="0.25">
      <c r="A14" s="22"/>
      <c r="B14" s="93" t="s">
        <v>94</v>
      </c>
      <c r="C14" s="94"/>
      <c r="D14" s="94"/>
      <c r="E14" s="95"/>
      <c r="G14" s="59" t="s">
        <v>48</v>
      </c>
      <c r="H14" s="62" t="s">
        <v>67</v>
      </c>
      <c r="I14" s="65" t="s">
        <v>63</v>
      </c>
      <c r="J14" s="37" t="s">
        <v>49</v>
      </c>
      <c r="K14" s="23"/>
      <c r="L14" s="48"/>
      <c r="M14" s="58" t="s">
        <v>41</v>
      </c>
      <c r="N14" s="60" t="s">
        <v>42</v>
      </c>
      <c r="O14" s="61" t="s">
        <v>43</v>
      </c>
      <c r="P14" s="63" t="s">
        <v>44</v>
      </c>
      <c r="Q14" s="64" t="s">
        <v>45</v>
      </c>
      <c r="R14" s="39"/>
      <c r="S14" s="22"/>
    </row>
    <row r="15" spans="1:19" s="36" customFormat="1" ht="20.100000000000001" customHeight="1" x14ac:dyDescent="0.25">
      <c r="A15" s="22"/>
      <c r="B15" s="93" t="s">
        <v>95</v>
      </c>
      <c r="C15" s="94"/>
      <c r="D15" s="94"/>
      <c r="E15" s="95"/>
      <c r="G15" s="222">
        <f>COUNTIF($M$22:$M$49,"LOW")</f>
        <v>0</v>
      </c>
      <c r="H15" s="222">
        <f>COUNTIF($M$22:$M$49,"MEDIUM")</f>
        <v>0</v>
      </c>
      <c r="I15" s="222">
        <f>COUNTIF($M$22:$M$49,"HIGH")</f>
        <v>0</v>
      </c>
      <c r="J15" s="41" t="str">
        <f>IFERROR(AVERAGE($U$22:$U$49),"")</f>
        <v/>
      </c>
      <c r="K15" s="23"/>
      <c r="L15" s="42" t="s">
        <v>84</v>
      </c>
      <c r="M15" s="43">
        <f>COUNTIF($K$22:$K$49,M$14)</f>
        <v>0</v>
      </c>
      <c r="N15" s="43">
        <f>COUNTIF($K$22:$K$49,N$14)</f>
        <v>0</v>
      </c>
      <c r="O15" s="43">
        <f>COUNTIF($K$22:$K$49,O$14)</f>
        <v>0</v>
      </c>
      <c r="P15" s="43">
        <f>COUNTIF($K$22:$K$49,P$14)</f>
        <v>0</v>
      </c>
      <c r="Q15" s="43">
        <f>COUNTIF($K$22:$K$49,Q$14)</f>
        <v>0</v>
      </c>
      <c r="R15" s="44"/>
      <c r="S15" s="22"/>
    </row>
    <row r="16" spans="1:19" s="36" customFormat="1" ht="20.100000000000001" customHeight="1" x14ac:dyDescent="0.25">
      <c r="A16" s="22"/>
      <c r="B16" s="96" t="s">
        <v>96</v>
      </c>
      <c r="C16" s="94"/>
      <c r="D16" s="94"/>
      <c r="E16" s="95"/>
      <c r="G16" s="223"/>
      <c r="H16" s="223"/>
      <c r="I16" s="223"/>
      <c r="J16" s="45" t="str">
        <f>IF(J15="","",IF(J15&lt;4.001,"LOW",IF(J15&lt;12.001,"MEDIUM","HIGH")))</f>
        <v/>
      </c>
      <c r="K16" s="23"/>
      <c r="L16" s="42" t="s">
        <v>47</v>
      </c>
      <c r="M16" s="46">
        <f>COUNTIF($L$22:$L$49,M$14)</f>
        <v>0</v>
      </c>
      <c r="N16" s="46">
        <f>COUNTIF($L$22:$L$49,N$14)</f>
        <v>0</v>
      </c>
      <c r="O16" s="46">
        <f>COUNTIF($L$22:$L$49,O$14)</f>
        <v>0</v>
      </c>
      <c r="P16" s="46">
        <f>COUNTIF($L$22:$L$49,P$14)</f>
        <v>0</v>
      </c>
      <c r="Q16" s="46">
        <f>COUNTIF($L$22:$L$49,Q$14)</f>
        <v>0</v>
      </c>
      <c r="R16" s="44"/>
      <c r="S16" s="22"/>
    </row>
    <row r="17" spans="1:21" s="36" customFormat="1" ht="20.100000000000001" customHeight="1" thickBot="1" x14ac:dyDescent="0.3">
      <c r="A17" s="22"/>
      <c r="B17" s="93" t="s">
        <v>97</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98</v>
      </c>
      <c r="C18" s="98"/>
      <c r="D18" s="98"/>
      <c r="E18" s="99"/>
      <c r="F18" s="22"/>
      <c r="G18" s="23"/>
      <c r="H18" s="23"/>
      <c r="I18" s="120" t="s">
        <v>234</v>
      </c>
      <c r="J18" s="22"/>
      <c r="K18" s="23"/>
      <c r="L18" s="23"/>
      <c r="M18" s="120" t="s">
        <v>234</v>
      </c>
      <c r="N18" s="22"/>
      <c r="O18" s="22"/>
      <c r="P18" s="23"/>
      <c r="Q18" s="22"/>
      <c r="R18" s="22"/>
      <c r="S18" s="22"/>
    </row>
    <row r="19" spans="1:21" s="36" customFormat="1" ht="20.100000000000001" customHeight="1" x14ac:dyDescent="0.25">
      <c r="A19" s="22"/>
      <c r="B19" s="40"/>
      <c r="C19" s="22"/>
      <c r="D19" s="22"/>
      <c r="E19" s="22"/>
      <c r="F19" s="22"/>
      <c r="G19" s="23"/>
      <c r="H19" s="23"/>
      <c r="I19" s="121" t="s">
        <v>235</v>
      </c>
      <c r="J19" s="22"/>
      <c r="K19" s="23"/>
      <c r="L19" s="23"/>
      <c r="M19" s="121" t="s">
        <v>235</v>
      </c>
      <c r="N19" s="22"/>
      <c r="O19" s="22"/>
      <c r="P19" s="23"/>
      <c r="Q19" s="22"/>
      <c r="R19" s="22"/>
      <c r="S19" s="22"/>
    </row>
    <row r="20" spans="1:21" s="36" customFormat="1" ht="45" customHeight="1" x14ac:dyDescent="0.25">
      <c r="A20" s="22"/>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1:21" s="181" customFormat="1" ht="45" customHeight="1" thickBot="1" x14ac:dyDescent="0.3">
      <c r="A21" s="51"/>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1:21" s="182" customFormat="1" ht="96" customHeight="1" x14ac:dyDescent="0.25">
      <c r="A22" s="56"/>
      <c r="B22" s="52" t="s">
        <v>156</v>
      </c>
      <c r="C22" s="14" t="s">
        <v>449</v>
      </c>
      <c r="D22" s="14" t="s">
        <v>500</v>
      </c>
      <c r="E22" s="231" t="s">
        <v>519</v>
      </c>
      <c r="F22" s="232"/>
      <c r="G22" s="53" t="s">
        <v>42</v>
      </c>
      <c r="H22" s="16" t="s">
        <v>43</v>
      </c>
      <c r="I22" s="186" t="str">
        <f>IF(T22="","",IF(T22&lt;4.001,"LOW",IF(T22&lt;12.001,"MEDIUM","HIGH")))</f>
        <v>MEDIUM</v>
      </c>
      <c r="J22" s="52" t="s">
        <v>160</v>
      </c>
      <c r="K22" s="53"/>
      <c r="L22" s="16"/>
      <c r="M22" s="187" t="str">
        <f>IF(U22="","",IF(U22&lt;4.001,"LOW",IF(U22&lt;12.001,"MEDIUM","HIGH")))</f>
        <v/>
      </c>
      <c r="N22" s="122"/>
      <c r="O22" s="53"/>
      <c r="P22" s="16"/>
      <c r="Q22" s="231"/>
      <c r="R22" s="232"/>
      <c r="S22" s="107"/>
      <c r="T22" s="185">
        <f>IFERROR(LEFT(G22,1)*LEFT(H22,1),"")</f>
        <v>6</v>
      </c>
      <c r="U22" s="185" t="str">
        <f>IFERROR(LEFT(K22,1)*LEFT(L22,1),"")</f>
        <v/>
      </c>
    </row>
    <row r="23" spans="1:21" s="182" customFormat="1" ht="108" x14ac:dyDescent="0.25">
      <c r="A23" s="56"/>
      <c r="B23" s="67" t="s">
        <v>157</v>
      </c>
      <c r="C23" s="15" t="s">
        <v>449</v>
      </c>
      <c r="D23" s="15" t="s">
        <v>501</v>
      </c>
      <c r="E23" s="212" t="s">
        <v>542</v>
      </c>
      <c r="F23" s="213"/>
      <c r="G23" s="17" t="s">
        <v>41</v>
      </c>
      <c r="H23" s="113" t="s">
        <v>43</v>
      </c>
      <c r="I23" s="186" t="str">
        <f t="shared" ref="I23:I49" si="0">IF(T23="","",IF(T23&lt;4.001,"LOW",IF(T23&lt;12.001,"MEDIUM","HIGH")))</f>
        <v>LOW</v>
      </c>
      <c r="J23" s="169" t="s">
        <v>161</v>
      </c>
      <c r="K23" s="17"/>
      <c r="L23" s="166"/>
      <c r="M23" s="187" t="str">
        <f t="shared" ref="M23:M49" si="1">IF(U23="","",IF(U23&lt;4.001,"LOW",IF(U23&lt;12.001,"MEDIUM","HIGH")))</f>
        <v/>
      </c>
      <c r="N23" s="114"/>
      <c r="O23" s="17"/>
      <c r="P23" s="20"/>
      <c r="Q23" s="212"/>
      <c r="R23" s="213"/>
      <c r="S23" s="66" t="s">
        <v>163</v>
      </c>
      <c r="T23" s="185">
        <f t="shared" ref="T23:T49" si="2">IFERROR(LEFT(G23,1)*LEFT(H23,1),"")</f>
        <v>3</v>
      </c>
      <c r="U23" s="185" t="str">
        <f t="shared" ref="U23:U49" si="3">IFERROR(LEFT(K23,1)*LEFT(L23,1),"")</f>
        <v/>
      </c>
    </row>
    <row r="24" spans="1:21" s="182" customFormat="1" ht="111" customHeight="1" x14ac:dyDescent="0.25">
      <c r="A24" s="56"/>
      <c r="B24" s="67" t="s">
        <v>158</v>
      </c>
      <c r="C24" s="15" t="s">
        <v>449</v>
      </c>
      <c r="D24" s="15" t="s">
        <v>501</v>
      </c>
      <c r="E24" s="212" t="s">
        <v>556</v>
      </c>
      <c r="F24" s="213"/>
      <c r="G24" s="17" t="s">
        <v>41</v>
      </c>
      <c r="H24" s="113" t="s">
        <v>43</v>
      </c>
      <c r="I24" s="186" t="str">
        <f t="shared" si="0"/>
        <v>LOW</v>
      </c>
      <c r="J24" s="169" t="s">
        <v>162</v>
      </c>
      <c r="K24" s="17"/>
      <c r="L24" s="166"/>
      <c r="M24" s="187" t="str">
        <f t="shared" si="1"/>
        <v/>
      </c>
      <c r="N24" s="114"/>
      <c r="O24" s="17"/>
      <c r="P24" s="20"/>
      <c r="Q24" s="212"/>
      <c r="R24" s="213"/>
      <c r="S24" s="66"/>
      <c r="T24" s="185">
        <f t="shared" si="2"/>
        <v>3</v>
      </c>
      <c r="U24" s="185" t="str">
        <f t="shared" si="3"/>
        <v/>
      </c>
    </row>
    <row r="25" spans="1:21" s="182" customFormat="1" ht="156" x14ac:dyDescent="0.25">
      <c r="A25" s="56"/>
      <c r="B25" s="67" t="s">
        <v>159</v>
      </c>
      <c r="C25" s="15" t="s">
        <v>449</v>
      </c>
      <c r="D25" s="15" t="s">
        <v>502</v>
      </c>
      <c r="E25" s="212" t="s">
        <v>503</v>
      </c>
      <c r="F25" s="213"/>
      <c r="G25" s="17" t="s">
        <v>41</v>
      </c>
      <c r="H25" s="113" t="s">
        <v>43</v>
      </c>
      <c r="I25" s="186" t="str">
        <f t="shared" si="0"/>
        <v>LOW</v>
      </c>
      <c r="J25" s="169" t="s">
        <v>423</v>
      </c>
      <c r="K25" s="17"/>
      <c r="L25" s="166"/>
      <c r="M25" s="187" t="str">
        <f t="shared" si="1"/>
        <v/>
      </c>
      <c r="N25" s="114"/>
      <c r="O25" s="17"/>
      <c r="P25" s="20"/>
      <c r="Q25" s="212"/>
      <c r="R25" s="213"/>
      <c r="S25" s="109" t="s">
        <v>164</v>
      </c>
      <c r="T25" s="185">
        <f t="shared" si="2"/>
        <v>3</v>
      </c>
      <c r="U25" s="185" t="str">
        <f t="shared" si="3"/>
        <v/>
      </c>
    </row>
    <row r="26" spans="1:21" s="182" customFormat="1" ht="45" customHeight="1" x14ac:dyDescent="0.25">
      <c r="A26" s="56"/>
      <c r="B26" s="67"/>
      <c r="C26" s="15"/>
      <c r="D26" s="15"/>
      <c r="E26" s="212"/>
      <c r="F26" s="213"/>
      <c r="G26" s="17"/>
      <c r="H26" s="113"/>
      <c r="I26" s="186" t="str">
        <f t="shared" si="0"/>
        <v/>
      </c>
      <c r="J26" s="169"/>
      <c r="K26" s="17"/>
      <c r="L26" s="166"/>
      <c r="M26" s="187" t="str">
        <f t="shared" si="1"/>
        <v/>
      </c>
      <c r="N26" s="114"/>
      <c r="O26" s="17"/>
      <c r="P26" s="20"/>
      <c r="Q26" s="212"/>
      <c r="R26" s="213"/>
      <c r="S26" s="66"/>
      <c r="T26" s="185" t="str">
        <f t="shared" si="2"/>
        <v/>
      </c>
      <c r="U26" s="185" t="str">
        <f t="shared" si="3"/>
        <v/>
      </c>
    </row>
    <row r="27" spans="1:21" s="182" customFormat="1" ht="45" customHeight="1" x14ac:dyDescent="0.25">
      <c r="A27" s="56"/>
      <c r="B27" s="67"/>
      <c r="C27" s="15"/>
      <c r="D27" s="15"/>
      <c r="E27" s="212"/>
      <c r="F27" s="213"/>
      <c r="G27" s="17"/>
      <c r="H27" s="113"/>
      <c r="I27" s="186" t="str">
        <f t="shared" si="0"/>
        <v/>
      </c>
      <c r="J27" s="169"/>
      <c r="K27" s="17"/>
      <c r="L27" s="166"/>
      <c r="M27" s="187" t="str">
        <f t="shared" si="1"/>
        <v/>
      </c>
      <c r="N27" s="114"/>
      <c r="O27" s="17"/>
      <c r="P27" s="20"/>
      <c r="Q27" s="212"/>
      <c r="R27" s="213"/>
      <c r="S27" s="66"/>
      <c r="T27" s="185" t="str">
        <f t="shared" si="2"/>
        <v/>
      </c>
      <c r="U27" s="185" t="str">
        <f t="shared" si="3"/>
        <v/>
      </c>
    </row>
    <row r="28" spans="1:21" s="182" customFormat="1" x14ac:dyDescent="0.25">
      <c r="A28" s="56"/>
      <c r="B28" s="67"/>
      <c r="C28" s="15"/>
      <c r="D28" s="15"/>
      <c r="E28" s="212"/>
      <c r="F28" s="213"/>
      <c r="G28" s="17"/>
      <c r="H28" s="113"/>
      <c r="I28" s="186" t="str">
        <f t="shared" si="0"/>
        <v/>
      </c>
      <c r="J28" s="169"/>
      <c r="K28" s="17"/>
      <c r="L28" s="166"/>
      <c r="M28" s="187" t="str">
        <f t="shared" si="1"/>
        <v/>
      </c>
      <c r="N28" s="114"/>
      <c r="O28" s="17"/>
      <c r="P28" s="20"/>
      <c r="Q28" s="212"/>
      <c r="R28" s="213"/>
      <c r="S28" s="66"/>
      <c r="T28" s="185" t="str">
        <f t="shared" si="2"/>
        <v/>
      </c>
      <c r="U28" s="185" t="str">
        <f t="shared" si="3"/>
        <v/>
      </c>
    </row>
    <row r="29" spans="1:21" s="182" customFormat="1" x14ac:dyDescent="0.25">
      <c r="A29" s="56"/>
      <c r="B29" s="67"/>
      <c r="C29" s="15"/>
      <c r="D29" s="15"/>
      <c r="E29" s="212"/>
      <c r="F29" s="213"/>
      <c r="G29" s="17"/>
      <c r="H29" s="113"/>
      <c r="I29" s="186" t="str">
        <f t="shared" si="0"/>
        <v/>
      </c>
      <c r="J29" s="169"/>
      <c r="K29" s="17"/>
      <c r="L29" s="166"/>
      <c r="M29" s="187" t="str">
        <f t="shared" si="1"/>
        <v/>
      </c>
      <c r="N29" s="114"/>
      <c r="O29" s="17"/>
      <c r="P29" s="20"/>
      <c r="Q29" s="212"/>
      <c r="R29" s="213"/>
      <c r="S29" s="66"/>
      <c r="T29" s="185" t="str">
        <f t="shared" si="2"/>
        <v/>
      </c>
      <c r="U29" s="185" t="str">
        <f t="shared" si="3"/>
        <v/>
      </c>
    </row>
    <row r="30" spans="1:21" s="182" customFormat="1" x14ac:dyDescent="0.25">
      <c r="A30" s="56"/>
      <c r="B30" s="67"/>
      <c r="C30" s="15"/>
      <c r="D30" s="15"/>
      <c r="E30" s="212"/>
      <c r="F30" s="213"/>
      <c r="G30" s="17"/>
      <c r="H30" s="113"/>
      <c r="I30" s="186" t="str">
        <f t="shared" si="0"/>
        <v/>
      </c>
      <c r="J30" s="169"/>
      <c r="K30" s="17"/>
      <c r="L30" s="166"/>
      <c r="M30" s="187" t="str">
        <f t="shared" si="1"/>
        <v/>
      </c>
      <c r="N30" s="114"/>
      <c r="O30" s="17"/>
      <c r="P30" s="20"/>
      <c r="Q30" s="212"/>
      <c r="R30" s="213"/>
      <c r="S30" s="66"/>
      <c r="T30" s="185" t="str">
        <f t="shared" si="2"/>
        <v/>
      </c>
      <c r="U30" s="185" t="str">
        <f t="shared" si="3"/>
        <v/>
      </c>
    </row>
    <row r="31" spans="1:21" s="182" customFormat="1" x14ac:dyDescent="0.25">
      <c r="A31" s="56"/>
      <c r="B31" s="67"/>
      <c r="C31" s="15"/>
      <c r="D31" s="15"/>
      <c r="E31" s="212"/>
      <c r="F31" s="213"/>
      <c r="G31" s="17"/>
      <c r="H31" s="113"/>
      <c r="I31" s="186" t="str">
        <f t="shared" si="0"/>
        <v/>
      </c>
      <c r="J31" s="169"/>
      <c r="K31" s="17"/>
      <c r="L31" s="166"/>
      <c r="M31" s="187" t="str">
        <f t="shared" si="1"/>
        <v/>
      </c>
      <c r="N31" s="114"/>
      <c r="O31" s="17"/>
      <c r="P31" s="20"/>
      <c r="Q31" s="212"/>
      <c r="R31" s="213"/>
      <c r="S31" s="66"/>
      <c r="T31" s="185" t="str">
        <f t="shared" si="2"/>
        <v/>
      </c>
      <c r="U31" s="185" t="str">
        <f t="shared" si="3"/>
        <v/>
      </c>
    </row>
    <row r="32" spans="1:21" s="182" customFormat="1" x14ac:dyDescent="0.25">
      <c r="A32" s="56"/>
      <c r="B32" s="67"/>
      <c r="C32" s="15"/>
      <c r="D32" s="15"/>
      <c r="E32" s="212"/>
      <c r="F32" s="213"/>
      <c r="G32" s="17"/>
      <c r="H32" s="113"/>
      <c r="I32" s="186" t="str">
        <f t="shared" si="0"/>
        <v/>
      </c>
      <c r="J32" s="169"/>
      <c r="K32" s="17"/>
      <c r="L32" s="166"/>
      <c r="M32" s="187" t="str">
        <f t="shared" si="1"/>
        <v/>
      </c>
      <c r="N32" s="114"/>
      <c r="O32" s="17"/>
      <c r="P32" s="20"/>
      <c r="Q32" s="212"/>
      <c r="R32" s="213"/>
      <c r="S32" s="66"/>
      <c r="T32" s="185" t="str">
        <f t="shared" si="2"/>
        <v/>
      </c>
      <c r="U32" s="185" t="str">
        <f t="shared" si="3"/>
        <v/>
      </c>
    </row>
    <row r="33" spans="1:21" s="182" customFormat="1" x14ac:dyDescent="0.25">
      <c r="A33" s="56"/>
      <c r="B33" s="67"/>
      <c r="C33" s="15"/>
      <c r="D33" s="15"/>
      <c r="E33" s="212"/>
      <c r="F33" s="213"/>
      <c r="G33" s="17"/>
      <c r="H33" s="113"/>
      <c r="I33" s="186" t="str">
        <f t="shared" si="0"/>
        <v/>
      </c>
      <c r="J33" s="169"/>
      <c r="K33" s="17"/>
      <c r="L33" s="166"/>
      <c r="M33" s="187" t="str">
        <f t="shared" si="1"/>
        <v/>
      </c>
      <c r="N33" s="114"/>
      <c r="O33" s="17"/>
      <c r="P33" s="20"/>
      <c r="Q33" s="212"/>
      <c r="R33" s="213"/>
      <c r="S33" s="66"/>
      <c r="T33" s="185" t="str">
        <f t="shared" si="2"/>
        <v/>
      </c>
      <c r="U33" s="185" t="str">
        <f t="shared" si="3"/>
        <v/>
      </c>
    </row>
    <row r="34" spans="1:21" s="182" customFormat="1" x14ac:dyDescent="0.25">
      <c r="A34" s="56"/>
      <c r="B34" s="67"/>
      <c r="C34" s="15"/>
      <c r="D34" s="15"/>
      <c r="E34" s="212"/>
      <c r="F34" s="213"/>
      <c r="G34" s="17"/>
      <c r="H34" s="113"/>
      <c r="I34" s="186" t="str">
        <f t="shared" si="0"/>
        <v/>
      </c>
      <c r="J34" s="169"/>
      <c r="K34" s="17"/>
      <c r="L34" s="166"/>
      <c r="M34" s="187" t="str">
        <f t="shared" si="1"/>
        <v/>
      </c>
      <c r="N34" s="114"/>
      <c r="O34" s="17"/>
      <c r="P34" s="20"/>
      <c r="Q34" s="212"/>
      <c r="R34" s="213"/>
      <c r="S34" s="66"/>
      <c r="T34" s="185" t="str">
        <f t="shared" si="2"/>
        <v/>
      </c>
      <c r="U34" s="185" t="str">
        <f t="shared" si="3"/>
        <v/>
      </c>
    </row>
    <row r="35" spans="1:21" s="182" customFormat="1" x14ac:dyDescent="0.25">
      <c r="A35" s="56"/>
      <c r="B35" s="67"/>
      <c r="C35" s="15"/>
      <c r="D35" s="15"/>
      <c r="E35" s="212"/>
      <c r="F35" s="213"/>
      <c r="G35" s="17"/>
      <c r="H35" s="113"/>
      <c r="I35" s="186" t="str">
        <f t="shared" si="0"/>
        <v/>
      </c>
      <c r="J35" s="169"/>
      <c r="K35" s="17"/>
      <c r="L35" s="166"/>
      <c r="M35" s="187" t="str">
        <f t="shared" si="1"/>
        <v/>
      </c>
      <c r="N35" s="114"/>
      <c r="O35" s="17"/>
      <c r="P35" s="20"/>
      <c r="Q35" s="212"/>
      <c r="R35" s="213"/>
      <c r="S35" s="66"/>
      <c r="T35" s="185" t="str">
        <f t="shared" si="2"/>
        <v/>
      </c>
      <c r="U35" s="185" t="str">
        <f t="shared" si="3"/>
        <v/>
      </c>
    </row>
    <row r="36" spans="1:21" s="182" customFormat="1" x14ac:dyDescent="0.25">
      <c r="A36" s="56"/>
      <c r="B36" s="67"/>
      <c r="C36" s="15"/>
      <c r="D36" s="15"/>
      <c r="E36" s="212"/>
      <c r="F36" s="213"/>
      <c r="G36" s="17"/>
      <c r="H36" s="113"/>
      <c r="I36" s="186" t="str">
        <f t="shared" si="0"/>
        <v/>
      </c>
      <c r="J36" s="169"/>
      <c r="K36" s="17"/>
      <c r="L36" s="166"/>
      <c r="M36" s="187" t="str">
        <f t="shared" si="1"/>
        <v/>
      </c>
      <c r="N36" s="114"/>
      <c r="O36" s="17"/>
      <c r="P36" s="20"/>
      <c r="Q36" s="212"/>
      <c r="R36" s="213"/>
      <c r="S36" s="66"/>
      <c r="T36" s="185" t="str">
        <f t="shared" si="2"/>
        <v/>
      </c>
      <c r="U36" s="185" t="str">
        <f t="shared" si="3"/>
        <v/>
      </c>
    </row>
    <row r="37" spans="1:21" s="182" customFormat="1" x14ac:dyDescent="0.25">
      <c r="A37" s="56"/>
      <c r="B37" s="67"/>
      <c r="C37" s="15"/>
      <c r="D37" s="15"/>
      <c r="E37" s="212"/>
      <c r="F37" s="213"/>
      <c r="G37" s="17"/>
      <c r="H37" s="113"/>
      <c r="I37" s="186" t="str">
        <f t="shared" si="0"/>
        <v/>
      </c>
      <c r="J37" s="169"/>
      <c r="K37" s="17"/>
      <c r="L37" s="166"/>
      <c r="M37" s="187" t="str">
        <f t="shared" si="1"/>
        <v/>
      </c>
      <c r="N37" s="114"/>
      <c r="O37" s="17"/>
      <c r="P37" s="20"/>
      <c r="Q37" s="212"/>
      <c r="R37" s="213"/>
      <c r="S37" s="66"/>
      <c r="T37" s="185" t="str">
        <f t="shared" si="2"/>
        <v/>
      </c>
      <c r="U37" s="185" t="str">
        <f t="shared" si="3"/>
        <v/>
      </c>
    </row>
    <row r="38" spans="1:21" s="182" customFormat="1" x14ac:dyDescent="0.25">
      <c r="A38" s="56"/>
      <c r="B38" s="67"/>
      <c r="C38" s="15"/>
      <c r="D38" s="15"/>
      <c r="E38" s="212"/>
      <c r="F38" s="213"/>
      <c r="G38" s="17"/>
      <c r="H38" s="113"/>
      <c r="I38" s="186" t="str">
        <f t="shared" si="0"/>
        <v/>
      </c>
      <c r="J38" s="169"/>
      <c r="K38" s="17"/>
      <c r="L38" s="166"/>
      <c r="M38" s="187" t="str">
        <f t="shared" si="1"/>
        <v/>
      </c>
      <c r="N38" s="114"/>
      <c r="O38" s="17"/>
      <c r="P38" s="20"/>
      <c r="Q38" s="212"/>
      <c r="R38" s="213"/>
      <c r="S38" s="66"/>
      <c r="T38" s="185" t="str">
        <f t="shared" si="2"/>
        <v/>
      </c>
      <c r="U38" s="185" t="str">
        <f t="shared" si="3"/>
        <v/>
      </c>
    </row>
    <row r="39" spans="1:21" s="182" customFormat="1" x14ac:dyDescent="0.25">
      <c r="A39" s="56"/>
      <c r="B39" s="67"/>
      <c r="C39" s="15"/>
      <c r="D39" s="15"/>
      <c r="E39" s="212"/>
      <c r="F39" s="213"/>
      <c r="G39" s="17"/>
      <c r="H39" s="113"/>
      <c r="I39" s="186" t="str">
        <f t="shared" si="0"/>
        <v/>
      </c>
      <c r="J39" s="169"/>
      <c r="K39" s="17"/>
      <c r="L39" s="166"/>
      <c r="M39" s="187" t="str">
        <f t="shared" si="1"/>
        <v/>
      </c>
      <c r="N39" s="114"/>
      <c r="O39" s="17"/>
      <c r="P39" s="20"/>
      <c r="Q39" s="212"/>
      <c r="R39" s="213"/>
      <c r="S39" s="66"/>
      <c r="T39" s="185" t="str">
        <f t="shared" si="2"/>
        <v/>
      </c>
      <c r="U39" s="185" t="str">
        <f t="shared" si="3"/>
        <v/>
      </c>
    </row>
    <row r="40" spans="1:21" s="182" customFormat="1" x14ac:dyDescent="0.25">
      <c r="A40" s="56"/>
      <c r="B40" s="67"/>
      <c r="C40" s="15"/>
      <c r="D40" s="15"/>
      <c r="E40" s="212"/>
      <c r="F40" s="213"/>
      <c r="G40" s="17"/>
      <c r="H40" s="113"/>
      <c r="I40" s="186" t="str">
        <f t="shared" si="0"/>
        <v/>
      </c>
      <c r="J40" s="169"/>
      <c r="K40" s="17"/>
      <c r="L40" s="166"/>
      <c r="M40" s="187" t="str">
        <f t="shared" si="1"/>
        <v/>
      </c>
      <c r="N40" s="114"/>
      <c r="O40" s="17"/>
      <c r="P40" s="20"/>
      <c r="Q40" s="212"/>
      <c r="R40" s="213"/>
      <c r="S40" s="66"/>
      <c r="T40" s="185" t="str">
        <f t="shared" si="2"/>
        <v/>
      </c>
      <c r="U40" s="185" t="str">
        <f t="shared" si="3"/>
        <v/>
      </c>
    </row>
    <row r="41" spans="1:21" s="182" customFormat="1" x14ac:dyDescent="0.25">
      <c r="A41" s="56"/>
      <c r="B41" s="67"/>
      <c r="C41" s="15"/>
      <c r="D41" s="15"/>
      <c r="E41" s="212"/>
      <c r="F41" s="213"/>
      <c r="G41" s="17"/>
      <c r="H41" s="113"/>
      <c r="I41" s="186" t="str">
        <f t="shared" si="0"/>
        <v/>
      </c>
      <c r="J41" s="169"/>
      <c r="K41" s="17"/>
      <c r="L41" s="166"/>
      <c r="M41" s="187" t="str">
        <f t="shared" si="1"/>
        <v/>
      </c>
      <c r="N41" s="114"/>
      <c r="O41" s="17"/>
      <c r="P41" s="20"/>
      <c r="Q41" s="212"/>
      <c r="R41" s="213"/>
      <c r="S41" s="66"/>
      <c r="T41" s="185" t="str">
        <f t="shared" si="2"/>
        <v/>
      </c>
      <c r="U41" s="185" t="str">
        <f t="shared" si="3"/>
        <v/>
      </c>
    </row>
    <row r="42" spans="1:21" s="182" customFormat="1" x14ac:dyDescent="0.25">
      <c r="A42" s="56"/>
      <c r="B42" s="67"/>
      <c r="C42" s="15"/>
      <c r="D42" s="15"/>
      <c r="E42" s="212"/>
      <c r="F42" s="213"/>
      <c r="G42" s="17"/>
      <c r="H42" s="113"/>
      <c r="I42" s="186" t="str">
        <f t="shared" si="0"/>
        <v/>
      </c>
      <c r="J42" s="169"/>
      <c r="K42" s="17"/>
      <c r="L42" s="166"/>
      <c r="M42" s="187" t="str">
        <f t="shared" si="1"/>
        <v/>
      </c>
      <c r="N42" s="114"/>
      <c r="O42" s="17"/>
      <c r="P42" s="20"/>
      <c r="Q42" s="212"/>
      <c r="R42" s="213"/>
      <c r="S42" s="66"/>
      <c r="T42" s="185" t="str">
        <f t="shared" si="2"/>
        <v/>
      </c>
      <c r="U42" s="185" t="str">
        <f t="shared" si="3"/>
        <v/>
      </c>
    </row>
    <row r="43" spans="1:21" s="182" customFormat="1" x14ac:dyDescent="0.25">
      <c r="A43" s="56"/>
      <c r="B43" s="67"/>
      <c r="C43" s="15"/>
      <c r="D43" s="15"/>
      <c r="E43" s="212"/>
      <c r="F43" s="213"/>
      <c r="G43" s="17"/>
      <c r="H43" s="113"/>
      <c r="I43" s="186" t="str">
        <f t="shared" si="0"/>
        <v/>
      </c>
      <c r="J43" s="169"/>
      <c r="K43" s="17"/>
      <c r="L43" s="166"/>
      <c r="M43" s="187" t="str">
        <f t="shared" si="1"/>
        <v/>
      </c>
      <c r="N43" s="114"/>
      <c r="O43" s="17"/>
      <c r="P43" s="20"/>
      <c r="Q43" s="212"/>
      <c r="R43" s="213"/>
      <c r="S43" s="66"/>
      <c r="T43" s="185" t="str">
        <f t="shared" si="2"/>
        <v/>
      </c>
      <c r="U43" s="185" t="str">
        <f t="shared" si="3"/>
        <v/>
      </c>
    </row>
    <row r="44" spans="1:21" s="182" customFormat="1" x14ac:dyDescent="0.25">
      <c r="A44" s="56"/>
      <c r="B44" s="67"/>
      <c r="C44" s="15"/>
      <c r="D44" s="15"/>
      <c r="E44" s="212"/>
      <c r="F44" s="213"/>
      <c r="G44" s="17"/>
      <c r="H44" s="113"/>
      <c r="I44" s="186" t="str">
        <f t="shared" si="0"/>
        <v/>
      </c>
      <c r="J44" s="169"/>
      <c r="K44" s="17"/>
      <c r="L44" s="166"/>
      <c r="M44" s="187" t="str">
        <f t="shared" si="1"/>
        <v/>
      </c>
      <c r="N44" s="114"/>
      <c r="O44" s="17"/>
      <c r="P44" s="20"/>
      <c r="Q44" s="212"/>
      <c r="R44" s="213"/>
      <c r="S44" s="66"/>
      <c r="T44" s="185" t="str">
        <f t="shared" si="2"/>
        <v/>
      </c>
      <c r="U44" s="185" t="str">
        <f t="shared" si="3"/>
        <v/>
      </c>
    </row>
    <row r="45" spans="1:21" s="182" customFormat="1" x14ac:dyDescent="0.25">
      <c r="A45" s="56"/>
      <c r="B45" s="67"/>
      <c r="C45" s="15"/>
      <c r="D45" s="15"/>
      <c r="E45" s="212"/>
      <c r="F45" s="213"/>
      <c r="G45" s="17"/>
      <c r="H45" s="113"/>
      <c r="I45" s="186" t="str">
        <f t="shared" si="0"/>
        <v/>
      </c>
      <c r="J45" s="169"/>
      <c r="K45" s="17"/>
      <c r="L45" s="166"/>
      <c r="M45" s="187" t="str">
        <f t="shared" si="1"/>
        <v/>
      </c>
      <c r="N45" s="114"/>
      <c r="O45" s="17"/>
      <c r="P45" s="20"/>
      <c r="Q45" s="212"/>
      <c r="R45" s="213"/>
      <c r="S45" s="66"/>
      <c r="T45" s="185" t="str">
        <f t="shared" si="2"/>
        <v/>
      </c>
      <c r="U45" s="185" t="str">
        <f t="shared" si="3"/>
        <v/>
      </c>
    </row>
    <row r="46" spans="1:21" s="182" customFormat="1" x14ac:dyDescent="0.25">
      <c r="A46" s="56"/>
      <c r="B46" s="67"/>
      <c r="C46" s="15"/>
      <c r="D46" s="15"/>
      <c r="E46" s="212"/>
      <c r="F46" s="213"/>
      <c r="G46" s="17"/>
      <c r="H46" s="113"/>
      <c r="I46" s="186" t="str">
        <f t="shared" si="0"/>
        <v/>
      </c>
      <c r="J46" s="169"/>
      <c r="K46" s="17"/>
      <c r="L46" s="166"/>
      <c r="M46" s="187" t="str">
        <f t="shared" si="1"/>
        <v/>
      </c>
      <c r="N46" s="114"/>
      <c r="O46" s="17"/>
      <c r="P46" s="20"/>
      <c r="Q46" s="212"/>
      <c r="R46" s="213"/>
      <c r="S46" s="66"/>
      <c r="T46" s="185" t="str">
        <f t="shared" si="2"/>
        <v/>
      </c>
      <c r="U46" s="185" t="str">
        <f t="shared" si="3"/>
        <v/>
      </c>
    </row>
    <row r="47" spans="1:21" s="182" customFormat="1" x14ac:dyDescent="0.25">
      <c r="A47" s="56"/>
      <c r="B47" s="67"/>
      <c r="C47" s="15"/>
      <c r="D47" s="15"/>
      <c r="E47" s="212"/>
      <c r="F47" s="213"/>
      <c r="G47" s="17"/>
      <c r="H47" s="113"/>
      <c r="I47" s="186" t="str">
        <f t="shared" si="0"/>
        <v/>
      </c>
      <c r="J47" s="169"/>
      <c r="K47" s="17"/>
      <c r="L47" s="166"/>
      <c r="M47" s="187" t="str">
        <f t="shared" si="1"/>
        <v/>
      </c>
      <c r="N47" s="114"/>
      <c r="O47" s="17"/>
      <c r="P47" s="20"/>
      <c r="Q47" s="212"/>
      <c r="R47" s="213"/>
      <c r="S47" s="66"/>
      <c r="T47" s="185" t="str">
        <f t="shared" si="2"/>
        <v/>
      </c>
      <c r="U47" s="185" t="str">
        <f t="shared" si="3"/>
        <v/>
      </c>
    </row>
    <row r="48" spans="1:21" s="182" customFormat="1" x14ac:dyDescent="0.25">
      <c r="A48" s="56"/>
      <c r="B48" s="67"/>
      <c r="C48" s="15"/>
      <c r="D48" s="15"/>
      <c r="E48" s="212"/>
      <c r="F48" s="213"/>
      <c r="G48" s="17"/>
      <c r="H48" s="113"/>
      <c r="I48" s="186" t="str">
        <f t="shared" si="0"/>
        <v/>
      </c>
      <c r="J48" s="169"/>
      <c r="K48" s="17"/>
      <c r="L48" s="166"/>
      <c r="M48" s="187" t="str">
        <f t="shared" si="1"/>
        <v/>
      </c>
      <c r="N48" s="114"/>
      <c r="O48" s="17"/>
      <c r="P48" s="20"/>
      <c r="Q48" s="212"/>
      <c r="R48" s="213"/>
      <c r="S48" s="66"/>
      <c r="T48" s="185" t="str">
        <f t="shared" si="2"/>
        <v/>
      </c>
      <c r="U48" s="185" t="str">
        <f t="shared" si="3"/>
        <v/>
      </c>
    </row>
    <row r="49" spans="1:21" s="183" customFormat="1" ht="24.75" customHeight="1" thickBot="1" x14ac:dyDescent="0.3">
      <c r="A49" s="78"/>
      <c r="B49" s="74" t="s">
        <v>87</v>
      </c>
      <c r="C49" s="75"/>
      <c r="D49" s="75"/>
      <c r="E49" s="219"/>
      <c r="F49" s="220"/>
      <c r="G49" s="76"/>
      <c r="H49" s="116"/>
      <c r="I49" s="119" t="str">
        <f t="shared" si="0"/>
        <v/>
      </c>
      <c r="J49" s="117"/>
      <c r="K49" s="76"/>
      <c r="L49" s="116"/>
      <c r="M49" s="124" t="str">
        <f t="shared" si="1"/>
        <v/>
      </c>
      <c r="N49" s="123"/>
      <c r="O49" s="76"/>
      <c r="P49" s="76"/>
      <c r="Q49" s="204"/>
      <c r="R49" s="205"/>
      <c r="S49" s="77"/>
      <c r="T49" s="185" t="str">
        <f t="shared" si="2"/>
        <v/>
      </c>
      <c r="U49" s="185" t="str">
        <f t="shared" si="3"/>
        <v/>
      </c>
    </row>
    <row r="50" spans="1:21" s="184" customFormat="1" ht="15" customHeight="1" thickTop="1" x14ac:dyDescent="0.25">
      <c r="A50"/>
      <c r="B50"/>
      <c r="C50"/>
      <c r="D50"/>
      <c r="E50"/>
      <c r="F50"/>
      <c r="G50"/>
      <c r="H50"/>
      <c r="I50"/>
      <c r="J50"/>
      <c r="K50"/>
      <c r="L50"/>
      <c r="M50"/>
      <c r="N50"/>
      <c r="O50"/>
      <c r="P50"/>
      <c r="Q50"/>
      <c r="R50"/>
      <c r="S50"/>
    </row>
    <row r="51" spans="1:21" s="184" customFormat="1" ht="15" customHeight="1" x14ac:dyDescent="0.25">
      <c r="A51"/>
      <c r="B51"/>
      <c r="C51"/>
      <c r="D51"/>
      <c r="E51"/>
      <c r="F51"/>
      <c r="G51"/>
      <c r="H51"/>
      <c r="I51"/>
      <c r="J51"/>
      <c r="K51"/>
      <c r="L51"/>
      <c r="M51"/>
      <c r="N51"/>
      <c r="O51"/>
      <c r="P51"/>
      <c r="Q51"/>
      <c r="R51"/>
      <c r="S51"/>
    </row>
    <row r="52" spans="1:21" s="184" customFormat="1" ht="15" customHeight="1" x14ac:dyDescent="0.25">
      <c r="A52"/>
      <c r="B52"/>
      <c r="C52"/>
      <c r="D52"/>
      <c r="E52"/>
      <c r="F52"/>
      <c r="G52"/>
      <c r="H52"/>
      <c r="I52"/>
      <c r="J52"/>
      <c r="K52"/>
      <c r="L52"/>
      <c r="M52"/>
      <c r="N52"/>
      <c r="O52"/>
      <c r="P52"/>
      <c r="Q52"/>
      <c r="R52"/>
      <c r="S52"/>
    </row>
    <row r="53" spans="1:21" s="184" customFormat="1" ht="15" customHeight="1" x14ac:dyDescent="0.25">
      <c r="A53"/>
      <c r="B53"/>
      <c r="C53"/>
      <c r="D53"/>
      <c r="E53"/>
      <c r="F53"/>
      <c r="G53"/>
      <c r="H53"/>
      <c r="I53"/>
      <c r="J53"/>
      <c r="K53"/>
      <c r="L53"/>
      <c r="M53"/>
      <c r="N53"/>
      <c r="O53"/>
      <c r="P53"/>
      <c r="Q53"/>
      <c r="R53"/>
      <c r="S53"/>
    </row>
    <row r="54" spans="1:21" s="184" customFormat="1" ht="15" customHeight="1" x14ac:dyDescent="0.25">
      <c r="A54"/>
      <c r="B54"/>
      <c r="C54"/>
      <c r="D54"/>
      <c r="E54"/>
      <c r="F54"/>
      <c r="G54"/>
      <c r="H54"/>
      <c r="I54"/>
      <c r="J54"/>
      <c r="K54"/>
      <c r="L54"/>
      <c r="M54"/>
      <c r="N54"/>
      <c r="O54"/>
      <c r="P54"/>
      <c r="Q54"/>
      <c r="R54"/>
      <c r="S54"/>
    </row>
    <row r="55" spans="1:21" s="184" customFormat="1" ht="15" customHeight="1" x14ac:dyDescent="0.25">
      <c r="A55"/>
      <c r="B55"/>
      <c r="C55"/>
      <c r="D55"/>
      <c r="E55"/>
      <c r="F55"/>
      <c r="G55"/>
      <c r="H55"/>
      <c r="I55"/>
      <c r="J55"/>
      <c r="K55"/>
      <c r="L55"/>
      <c r="M55"/>
      <c r="N55"/>
      <c r="O55"/>
      <c r="P55"/>
      <c r="Q55"/>
      <c r="R55"/>
      <c r="S55"/>
    </row>
    <row r="56" spans="1:21" s="184" customFormat="1" ht="15" customHeight="1" x14ac:dyDescent="0.25">
      <c r="A56"/>
      <c r="B56"/>
      <c r="C56"/>
      <c r="D56"/>
      <c r="E56"/>
      <c r="F56"/>
      <c r="G56"/>
      <c r="H56"/>
      <c r="I56"/>
      <c r="J56"/>
      <c r="K56"/>
      <c r="L56"/>
      <c r="M56"/>
      <c r="N56"/>
      <c r="O56"/>
      <c r="P56"/>
      <c r="Q56"/>
      <c r="R56"/>
      <c r="S56"/>
    </row>
    <row r="57" spans="1:21" s="184" customFormat="1" ht="15" customHeight="1" x14ac:dyDescent="0.25">
      <c r="A57"/>
      <c r="B57"/>
      <c r="C57"/>
      <c r="D57"/>
      <c r="E57"/>
      <c r="F57"/>
      <c r="G57"/>
      <c r="H57"/>
      <c r="I57"/>
      <c r="J57"/>
      <c r="K57"/>
      <c r="L57"/>
      <c r="M57"/>
      <c r="N57"/>
      <c r="O57"/>
      <c r="P57"/>
      <c r="Q57"/>
      <c r="R57"/>
      <c r="S57"/>
    </row>
    <row r="58" spans="1:21" s="184" customFormat="1" ht="15" customHeight="1" x14ac:dyDescent="0.25">
      <c r="A58"/>
      <c r="B58"/>
      <c r="C58"/>
      <c r="D58"/>
      <c r="E58"/>
      <c r="F58"/>
      <c r="G58"/>
      <c r="H58"/>
      <c r="I58"/>
      <c r="J58"/>
      <c r="K58"/>
      <c r="L58"/>
      <c r="M58"/>
      <c r="N58"/>
      <c r="O58"/>
      <c r="P58"/>
      <c r="Q58"/>
      <c r="R58"/>
      <c r="S58"/>
    </row>
    <row r="59" spans="1:21" s="184" customFormat="1" ht="15" customHeight="1" x14ac:dyDescent="0.25">
      <c r="A59"/>
      <c r="B59"/>
      <c r="C59"/>
      <c r="D59"/>
      <c r="E59"/>
      <c r="F59"/>
      <c r="G59"/>
      <c r="H59"/>
      <c r="I59"/>
      <c r="J59"/>
      <c r="K59"/>
      <c r="L59"/>
      <c r="M59"/>
      <c r="N59"/>
      <c r="O59"/>
      <c r="P59"/>
      <c r="Q59"/>
      <c r="R59"/>
      <c r="S59"/>
    </row>
    <row r="60" spans="1:21" s="184" customFormat="1" ht="15" customHeight="1" x14ac:dyDescent="0.25">
      <c r="A60"/>
      <c r="B60"/>
      <c r="C60"/>
      <c r="D60"/>
      <c r="E60"/>
      <c r="F60"/>
      <c r="G60"/>
      <c r="H60"/>
      <c r="I60"/>
      <c r="J60"/>
      <c r="K60"/>
      <c r="L60"/>
      <c r="M60"/>
      <c r="N60"/>
      <c r="O60"/>
      <c r="P60"/>
      <c r="Q60"/>
      <c r="R60"/>
      <c r="S60"/>
    </row>
    <row r="61" spans="1:21" s="184" customFormat="1" ht="15" customHeight="1" x14ac:dyDescent="0.25">
      <c r="A61"/>
      <c r="B61"/>
      <c r="C61"/>
      <c r="D61"/>
      <c r="E61"/>
      <c r="F61"/>
      <c r="G61"/>
      <c r="H61"/>
      <c r="I61"/>
      <c r="J61"/>
      <c r="K61"/>
      <c r="L61"/>
      <c r="M61"/>
      <c r="N61"/>
      <c r="O61"/>
      <c r="P61"/>
      <c r="Q61"/>
      <c r="R61"/>
      <c r="S61"/>
    </row>
    <row r="62" spans="1:21" s="184" customFormat="1" ht="15" customHeight="1" x14ac:dyDescent="0.25">
      <c r="A62"/>
      <c r="B62"/>
      <c r="C62"/>
      <c r="D62"/>
      <c r="E62"/>
      <c r="F62"/>
      <c r="G62"/>
      <c r="H62"/>
      <c r="I62"/>
      <c r="J62"/>
      <c r="K62"/>
      <c r="L62"/>
      <c r="M62"/>
      <c r="N62"/>
      <c r="O62"/>
      <c r="P62"/>
      <c r="Q62"/>
      <c r="R62"/>
      <c r="S62"/>
    </row>
    <row r="63" spans="1:21" s="184" customFormat="1" ht="15" customHeight="1" x14ac:dyDescent="0.25">
      <c r="A63"/>
      <c r="B63"/>
      <c r="C63"/>
      <c r="D63"/>
      <c r="E63"/>
      <c r="F63"/>
      <c r="G63"/>
      <c r="H63"/>
      <c r="I63"/>
      <c r="J63"/>
      <c r="K63"/>
      <c r="L63"/>
      <c r="M63"/>
      <c r="N63"/>
      <c r="O63"/>
      <c r="P63"/>
      <c r="Q63"/>
      <c r="R63"/>
      <c r="S63"/>
    </row>
    <row r="64" spans="1:21" s="184" customFormat="1" ht="15" customHeight="1" x14ac:dyDescent="0.25">
      <c r="A64"/>
      <c r="B64"/>
      <c r="C64"/>
      <c r="D64"/>
      <c r="E64"/>
      <c r="F64"/>
      <c r="G64"/>
      <c r="H64"/>
      <c r="I64"/>
      <c r="J64"/>
      <c r="K64"/>
      <c r="L64"/>
      <c r="M64"/>
      <c r="N64"/>
      <c r="O64"/>
      <c r="P64"/>
      <c r="Q64"/>
      <c r="R64"/>
      <c r="S64"/>
    </row>
    <row r="65" spans="1:19" s="184" customFormat="1" ht="15" customHeight="1" x14ac:dyDescent="0.25">
      <c r="A65"/>
      <c r="B65"/>
      <c r="C65"/>
      <c r="D65"/>
      <c r="E65"/>
      <c r="F65"/>
      <c r="G65"/>
      <c r="H65"/>
      <c r="I65"/>
      <c r="J65"/>
      <c r="K65"/>
      <c r="L65"/>
      <c r="M65"/>
      <c r="N65"/>
      <c r="O65"/>
      <c r="P65"/>
      <c r="Q65"/>
      <c r="R65"/>
      <c r="S65"/>
    </row>
    <row r="66" spans="1:19" s="184" customFormat="1" ht="15" customHeight="1" x14ac:dyDescent="0.25">
      <c r="A66"/>
      <c r="B66"/>
      <c r="C66"/>
      <c r="D66"/>
      <c r="E66"/>
      <c r="F66"/>
      <c r="G66"/>
      <c r="H66"/>
      <c r="I66"/>
      <c r="J66"/>
      <c r="K66"/>
      <c r="L66"/>
      <c r="M66"/>
      <c r="N66"/>
      <c r="O66"/>
      <c r="P66"/>
      <c r="Q66"/>
      <c r="R66"/>
      <c r="S66"/>
    </row>
    <row r="67" spans="1:19" s="184" customFormat="1" ht="15" customHeight="1" x14ac:dyDescent="0.25">
      <c r="A67"/>
      <c r="B67"/>
      <c r="C67"/>
      <c r="D67"/>
      <c r="E67"/>
      <c r="F67"/>
      <c r="G67"/>
      <c r="H67"/>
      <c r="I67"/>
      <c r="J67"/>
      <c r="K67"/>
      <c r="L67"/>
      <c r="M67"/>
      <c r="N67"/>
      <c r="O67"/>
      <c r="P67"/>
      <c r="Q67"/>
      <c r="R67"/>
      <c r="S67"/>
    </row>
    <row r="68" spans="1:19" s="184" customFormat="1" ht="15" customHeight="1" x14ac:dyDescent="0.25">
      <c r="A68"/>
      <c r="B68"/>
      <c r="C68"/>
      <c r="D68"/>
      <c r="E68"/>
      <c r="F68"/>
      <c r="G68"/>
      <c r="H68"/>
      <c r="I68"/>
      <c r="J68"/>
      <c r="K68"/>
      <c r="L68"/>
      <c r="M68"/>
      <c r="N68"/>
      <c r="O68"/>
      <c r="P68"/>
      <c r="Q68"/>
      <c r="R68"/>
      <c r="S68"/>
    </row>
    <row r="69" spans="1:19" s="184" customFormat="1" ht="15" customHeight="1" x14ac:dyDescent="0.25">
      <c r="A69"/>
      <c r="B69"/>
      <c r="C69"/>
      <c r="D69"/>
      <c r="E69"/>
      <c r="F69"/>
      <c r="G69"/>
      <c r="H69"/>
      <c r="I69"/>
      <c r="J69"/>
      <c r="K69"/>
      <c r="L69"/>
      <c r="M69"/>
      <c r="N69"/>
      <c r="O69"/>
      <c r="P69"/>
      <c r="Q69"/>
      <c r="R69"/>
      <c r="S69"/>
    </row>
    <row r="70" spans="1:19" s="184" customFormat="1" ht="15" customHeight="1" x14ac:dyDescent="0.25">
      <c r="A70"/>
      <c r="B70"/>
      <c r="C70"/>
      <c r="D70"/>
      <c r="E70"/>
      <c r="F70"/>
      <c r="G70"/>
      <c r="H70"/>
      <c r="I70"/>
      <c r="J70"/>
      <c r="K70"/>
      <c r="L70"/>
      <c r="M70"/>
      <c r="N70"/>
      <c r="O70"/>
      <c r="P70"/>
      <c r="Q70"/>
      <c r="R70"/>
      <c r="S70"/>
    </row>
    <row r="71" spans="1:19" s="184" customFormat="1" ht="15" customHeight="1" x14ac:dyDescent="0.25">
      <c r="A71"/>
      <c r="B71"/>
      <c r="C71"/>
      <c r="D71"/>
      <c r="E71"/>
      <c r="F71"/>
      <c r="G71"/>
      <c r="H71"/>
      <c r="I71"/>
      <c r="J71"/>
      <c r="K71"/>
      <c r="L71"/>
      <c r="M71"/>
      <c r="N71"/>
      <c r="O71"/>
      <c r="P71"/>
      <c r="Q71"/>
      <c r="R71"/>
      <c r="S71"/>
    </row>
    <row r="72" spans="1:19" s="184" customFormat="1" ht="15" customHeight="1" x14ac:dyDescent="0.25">
      <c r="A72"/>
      <c r="B72"/>
      <c r="C72"/>
      <c r="D72"/>
      <c r="E72"/>
      <c r="F72"/>
      <c r="G72"/>
      <c r="H72"/>
      <c r="I72"/>
      <c r="J72"/>
      <c r="K72"/>
      <c r="L72"/>
      <c r="M72"/>
      <c r="N72"/>
      <c r="O72"/>
      <c r="P72"/>
      <c r="Q72"/>
      <c r="R72"/>
      <c r="S72"/>
    </row>
    <row r="73" spans="1:19" s="184" customFormat="1" ht="15" customHeight="1" x14ac:dyDescent="0.25">
      <c r="A73"/>
      <c r="B73"/>
      <c r="C73"/>
      <c r="D73"/>
      <c r="E73"/>
      <c r="F73"/>
      <c r="G73"/>
      <c r="H73"/>
      <c r="I73"/>
      <c r="J73"/>
      <c r="K73"/>
      <c r="L73"/>
      <c r="M73"/>
      <c r="N73"/>
      <c r="O73"/>
      <c r="P73"/>
      <c r="Q73"/>
      <c r="R73"/>
      <c r="S73"/>
    </row>
    <row r="74" spans="1:19" s="184" customFormat="1" ht="15" customHeight="1" x14ac:dyDescent="0.25">
      <c r="A74"/>
      <c r="B74"/>
      <c r="C74"/>
      <c r="D74"/>
      <c r="E74"/>
      <c r="F74"/>
      <c r="G74"/>
      <c r="H74"/>
      <c r="I74"/>
      <c r="J74"/>
      <c r="K74"/>
      <c r="L74"/>
      <c r="M74"/>
      <c r="N74"/>
      <c r="O74"/>
      <c r="P74"/>
      <c r="Q74"/>
      <c r="R74"/>
      <c r="S74"/>
    </row>
    <row r="75" spans="1:19" s="184" customFormat="1" ht="15" customHeight="1" x14ac:dyDescent="0.25">
      <c r="A75"/>
      <c r="B75"/>
      <c r="C75"/>
      <c r="D75"/>
      <c r="E75"/>
      <c r="F75"/>
      <c r="G75"/>
      <c r="H75"/>
      <c r="I75"/>
      <c r="J75"/>
      <c r="K75"/>
      <c r="L75"/>
      <c r="M75"/>
      <c r="N75"/>
      <c r="O75"/>
      <c r="P75"/>
      <c r="Q75"/>
      <c r="R75"/>
      <c r="S75"/>
    </row>
    <row r="76" spans="1:19" s="184" customFormat="1" ht="15" customHeight="1" x14ac:dyDescent="0.25">
      <c r="A76"/>
      <c r="B76"/>
      <c r="C76"/>
      <c r="D76"/>
      <c r="E76"/>
      <c r="F76"/>
      <c r="G76"/>
      <c r="H76"/>
      <c r="I76"/>
      <c r="J76"/>
      <c r="K76"/>
      <c r="L76"/>
      <c r="M76"/>
      <c r="N76"/>
      <c r="O76"/>
      <c r="P76"/>
      <c r="Q76"/>
      <c r="R76"/>
      <c r="S76"/>
    </row>
    <row r="77" spans="1:19" s="184" customFormat="1" ht="15" customHeight="1" x14ac:dyDescent="0.25">
      <c r="A77"/>
      <c r="B77"/>
      <c r="C77"/>
      <c r="D77"/>
      <c r="E77"/>
      <c r="F77"/>
      <c r="G77"/>
      <c r="H77"/>
      <c r="I77"/>
      <c r="J77"/>
      <c r="K77"/>
      <c r="L77"/>
      <c r="M77"/>
      <c r="N77"/>
      <c r="O77"/>
      <c r="P77"/>
      <c r="Q77"/>
      <c r="R77"/>
      <c r="S77"/>
    </row>
    <row r="78" spans="1:19" s="184" customFormat="1" ht="15" customHeight="1" x14ac:dyDescent="0.25">
      <c r="A78"/>
      <c r="B78"/>
      <c r="C78"/>
      <c r="D78"/>
      <c r="E78"/>
      <c r="F78"/>
      <c r="G78"/>
      <c r="H78"/>
      <c r="I78"/>
      <c r="J78"/>
      <c r="K78"/>
      <c r="L78"/>
      <c r="M78"/>
      <c r="N78"/>
      <c r="O78"/>
      <c r="P78"/>
      <c r="Q78"/>
      <c r="R78"/>
      <c r="S78"/>
    </row>
    <row r="79" spans="1:19" s="184" customFormat="1" ht="15" customHeight="1" x14ac:dyDescent="0.25">
      <c r="A79"/>
      <c r="B79"/>
      <c r="C79"/>
      <c r="D79"/>
      <c r="E79"/>
      <c r="F79"/>
      <c r="G79"/>
      <c r="H79"/>
      <c r="I79"/>
      <c r="J79"/>
      <c r="K79"/>
      <c r="L79"/>
      <c r="M79"/>
      <c r="N79"/>
      <c r="O79"/>
      <c r="P79"/>
      <c r="Q79"/>
      <c r="R79"/>
      <c r="S79"/>
    </row>
    <row r="80" spans="1:19" s="184" customFormat="1" ht="15" customHeight="1" x14ac:dyDescent="0.25">
      <c r="A80"/>
      <c r="B80"/>
      <c r="C80"/>
      <c r="D80"/>
      <c r="E80"/>
      <c r="F80"/>
      <c r="G80"/>
      <c r="H80"/>
      <c r="I80"/>
      <c r="J80"/>
      <c r="K80"/>
      <c r="L80"/>
      <c r="M80"/>
      <c r="N80"/>
      <c r="O80"/>
      <c r="P80"/>
      <c r="Q80"/>
      <c r="R80"/>
      <c r="S80"/>
    </row>
    <row r="81" spans="1:19" s="184" customFormat="1" ht="15" customHeight="1" x14ac:dyDescent="0.25">
      <c r="A81"/>
      <c r="B81"/>
      <c r="C81"/>
      <c r="D81"/>
      <c r="E81"/>
      <c r="F81"/>
      <c r="G81"/>
      <c r="H81"/>
      <c r="I81"/>
      <c r="J81"/>
      <c r="K81"/>
      <c r="L81"/>
      <c r="M81"/>
      <c r="N81"/>
      <c r="O81"/>
      <c r="P81"/>
      <c r="Q81"/>
      <c r="R81"/>
      <c r="S81"/>
    </row>
    <row r="82" spans="1:19" s="184" customFormat="1" ht="15" customHeight="1" x14ac:dyDescent="0.25">
      <c r="A82"/>
      <c r="B82"/>
      <c r="C82"/>
      <c r="D82"/>
      <c r="E82"/>
      <c r="F82"/>
      <c r="G82"/>
      <c r="H82"/>
      <c r="I82"/>
      <c r="J82"/>
      <c r="K82"/>
      <c r="L82"/>
      <c r="M82"/>
      <c r="N82"/>
      <c r="O82"/>
      <c r="P82"/>
      <c r="Q82"/>
      <c r="R82"/>
      <c r="S82"/>
    </row>
    <row r="83" spans="1:19" s="184" customFormat="1" ht="15" customHeight="1" x14ac:dyDescent="0.25">
      <c r="A83"/>
      <c r="B83"/>
      <c r="C83"/>
      <c r="D83"/>
      <c r="E83"/>
      <c r="F83"/>
      <c r="G83"/>
      <c r="H83"/>
      <c r="I83"/>
      <c r="J83"/>
      <c r="K83"/>
      <c r="L83"/>
      <c r="M83"/>
      <c r="N83"/>
      <c r="O83"/>
      <c r="P83"/>
      <c r="Q83"/>
      <c r="R83"/>
      <c r="S83"/>
    </row>
    <row r="84" spans="1:19" s="184" customFormat="1" ht="15" customHeight="1" x14ac:dyDescent="0.25">
      <c r="A84"/>
      <c r="B84"/>
      <c r="C84"/>
      <c r="D84"/>
      <c r="E84"/>
      <c r="F84"/>
      <c r="G84"/>
      <c r="H84"/>
      <c r="I84"/>
      <c r="J84"/>
      <c r="K84"/>
      <c r="L84"/>
      <c r="M84"/>
      <c r="N84"/>
      <c r="O84"/>
      <c r="P84"/>
      <c r="Q84"/>
      <c r="R84"/>
      <c r="S84"/>
    </row>
    <row r="85" spans="1:19" s="184" customFormat="1" ht="15" customHeight="1" x14ac:dyDescent="0.25">
      <c r="A85"/>
      <c r="B85"/>
      <c r="C85"/>
      <c r="D85"/>
      <c r="E85"/>
      <c r="F85"/>
      <c r="G85"/>
      <c r="H85"/>
      <c r="I85"/>
      <c r="J85"/>
      <c r="K85"/>
      <c r="L85"/>
      <c r="M85"/>
      <c r="N85"/>
      <c r="O85"/>
      <c r="P85"/>
      <c r="Q85"/>
      <c r="R85"/>
      <c r="S85"/>
    </row>
    <row r="86" spans="1:19" s="184" customFormat="1" ht="15" customHeight="1" x14ac:dyDescent="0.25">
      <c r="A86"/>
      <c r="B86"/>
      <c r="C86"/>
      <c r="D86"/>
      <c r="E86"/>
      <c r="F86"/>
      <c r="G86"/>
      <c r="H86"/>
      <c r="I86"/>
      <c r="J86"/>
      <c r="K86"/>
      <c r="L86"/>
      <c r="M86"/>
      <c r="N86"/>
      <c r="O86"/>
      <c r="P86"/>
      <c r="Q86"/>
      <c r="R86"/>
      <c r="S86"/>
    </row>
    <row r="87" spans="1:19" s="184" customFormat="1" ht="15" customHeight="1" x14ac:dyDescent="0.25">
      <c r="A87"/>
      <c r="B87"/>
      <c r="C87"/>
      <c r="D87"/>
      <c r="E87"/>
      <c r="F87"/>
      <c r="G87"/>
      <c r="H87"/>
      <c r="I87"/>
      <c r="J87"/>
      <c r="K87"/>
      <c r="L87"/>
      <c r="M87"/>
      <c r="N87"/>
      <c r="O87"/>
      <c r="P87"/>
      <c r="Q87"/>
      <c r="R87"/>
      <c r="S87"/>
    </row>
    <row r="88" spans="1:19" s="184" customFormat="1" ht="15" customHeight="1" x14ac:dyDescent="0.25">
      <c r="A88"/>
      <c r="B88"/>
      <c r="C88"/>
      <c r="D88"/>
      <c r="E88"/>
      <c r="F88"/>
      <c r="G88"/>
      <c r="H88"/>
      <c r="I88"/>
      <c r="J88"/>
      <c r="K88"/>
      <c r="L88"/>
      <c r="M88"/>
      <c r="N88"/>
      <c r="O88"/>
      <c r="P88"/>
      <c r="Q88"/>
      <c r="R88"/>
      <c r="S88"/>
    </row>
    <row r="89" spans="1:19" s="184" customFormat="1" ht="15" customHeight="1" x14ac:dyDescent="0.25">
      <c r="A89"/>
      <c r="B89"/>
      <c r="C89"/>
      <c r="D89"/>
      <c r="E89"/>
      <c r="F89"/>
      <c r="G89"/>
      <c r="H89"/>
      <c r="I89"/>
      <c r="J89"/>
      <c r="K89"/>
      <c r="L89"/>
      <c r="M89"/>
      <c r="N89"/>
      <c r="O89"/>
      <c r="P89"/>
      <c r="Q89"/>
      <c r="R89"/>
      <c r="S89"/>
    </row>
    <row r="90" spans="1:19" s="184" customFormat="1" ht="15" customHeight="1" x14ac:dyDescent="0.25">
      <c r="A90"/>
      <c r="B90"/>
      <c r="C90"/>
      <c r="D90"/>
      <c r="E90"/>
      <c r="F90"/>
      <c r="G90"/>
      <c r="H90"/>
      <c r="I90"/>
      <c r="J90"/>
      <c r="K90"/>
      <c r="L90"/>
      <c r="M90"/>
      <c r="N90"/>
      <c r="O90"/>
      <c r="P90"/>
      <c r="Q90"/>
      <c r="R90"/>
      <c r="S90"/>
    </row>
    <row r="91" spans="1:19" s="184" customFormat="1" ht="15" customHeight="1" x14ac:dyDescent="0.25">
      <c r="A91"/>
      <c r="B91"/>
      <c r="C91"/>
      <c r="D91"/>
      <c r="E91"/>
      <c r="F91"/>
      <c r="G91"/>
      <c r="H91"/>
      <c r="I91"/>
      <c r="J91"/>
      <c r="K91"/>
      <c r="L91"/>
      <c r="M91"/>
      <c r="N91"/>
      <c r="O91"/>
      <c r="P91"/>
      <c r="Q91"/>
      <c r="R91"/>
      <c r="S91"/>
    </row>
    <row r="92" spans="1:19" s="184" customFormat="1" ht="15" customHeight="1" x14ac:dyDescent="0.25">
      <c r="A92"/>
      <c r="B92"/>
      <c r="C92"/>
      <c r="D92"/>
      <c r="E92"/>
      <c r="F92"/>
      <c r="G92"/>
      <c r="H92"/>
      <c r="I92"/>
      <c r="J92"/>
      <c r="K92"/>
      <c r="L92"/>
      <c r="M92"/>
      <c r="N92"/>
      <c r="O92"/>
      <c r="P92"/>
      <c r="Q92"/>
      <c r="R92"/>
      <c r="S92"/>
    </row>
    <row r="93" spans="1:19" s="184" customFormat="1" ht="15" customHeight="1" x14ac:dyDescent="0.25">
      <c r="A93"/>
      <c r="B93"/>
      <c r="C93"/>
      <c r="D93"/>
      <c r="E93"/>
      <c r="F93"/>
      <c r="G93"/>
      <c r="H93"/>
      <c r="I93"/>
      <c r="J93"/>
      <c r="K93"/>
      <c r="L93"/>
      <c r="M93"/>
      <c r="N93"/>
      <c r="O93"/>
      <c r="P93"/>
      <c r="Q93"/>
      <c r="R93"/>
      <c r="S93"/>
    </row>
    <row r="94" spans="1:19" s="184" customFormat="1" ht="15" customHeight="1" x14ac:dyDescent="0.25">
      <c r="A94"/>
      <c r="B94"/>
      <c r="C94"/>
      <c r="D94"/>
      <c r="E94"/>
      <c r="F94"/>
      <c r="G94"/>
      <c r="H94"/>
      <c r="I94"/>
      <c r="J94"/>
      <c r="K94"/>
      <c r="L94"/>
      <c r="M94"/>
      <c r="N94"/>
      <c r="O94"/>
      <c r="P94"/>
      <c r="Q94"/>
      <c r="R94"/>
      <c r="S94"/>
    </row>
    <row r="95" spans="1:19" s="184" customFormat="1" ht="15" customHeight="1" x14ac:dyDescent="0.25">
      <c r="A95"/>
      <c r="B95"/>
      <c r="C95"/>
      <c r="D95"/>
      <c r="E95"/>
      <c r="F95"/>
      <c r="G95"/>
      <c r="H95"/>
      <c r="I95"/>
      <c r="J95"/>
      <c r="K95"/>
      <c r="L95"/>
      <c r="M95"/>
      <c r="N95"/>
      <c r="O95"/>
      <c r="P95"/>
      <c r="Q95"/>
      <c r="R95"/>
      <c r="S95"/>
    </row>
    <row r="96" spans="1:19" s="184" customFormat="1" ht="15" customHeight="1" x14ac:dyDescent="0.25">
      <c r="A96"/>
      <c r="B96"/>
      <c r="C96"/>
      <c r="D96"/>
      <c r="E96"/>
      <c r="F96"/>
      <c r="G96"/>
      <c r="H96"/>
      <c r="I96"/>
      <c r="J96"/>
      <c r="K96"/>
      <c r="L96"/>
      <c r="M96"/>
      <c r="N96"/>
      <c r="O96"/>
      <c r="P96"/>
      <c r="Q96"/>
      <c r="R96"/>
      <c r="S96"/>
    </row>
    <row r="97" spans="1:19" s="184" customFormat="1" ht="15" customHeight="1" x14ac:dyDescent="0.25">
      <c r="A97"/>
      <c r="B97"/>
      <c r="C97"/>
      <c r="D97"/>
      <c r="E97"/>
      <c r="F97"/>
      <c r="G97"/>
      <c r="H97"/>
      <c r="I97"/>
      <c r="J97"/>
      <c r="K97"/>
      <c r="L97"/>
      <c r="M97"/>
      <c r="N97"/>
      <c r="O97"/>
      <c r="P97"/>
      <c r="Q97"/>
      <c r="R97"/>
      <c r="S97"/>
    </row>
    <row r="98" spans="1:19" s="184" customFormat="1" ht="15" customHeight="1" x14ac:dyDescent="0.25">
      <c r="A98"/>
      <c r="B98"/>
      <c r="C98"/>
      <c r="D98"/>
      <c r="E98"/>
      <c r="F98"/>
      <c r="G98"/>
      <c r="H98"/>
      <c r="I98"/>
      <c r="J98"/>
      <c r="K98"/>
      <c r="L98"/>
      <c r="M98"/>
      <c r="N98"/>
      <c r="O98"/>
      <c r="P98"/>
      <c r="Q98"/>
      <c r="R98"/>
      <c r="S98"/>
    </row>
    <row r="99" spans="1:19" s="184" customFormat="1" ht="15" customHeight="1" x14ac:dyDescent="0.25">
      <c r="A99"/>
      <c r="B99"/>
      <c r="C99"/>
      <c r="D99"/>
      <c r="E99"/>
      <c r="F99"/>
      <c r="G99"/>
      <c r="H99"/>
      <c r="I99"/>
      <c r="J99"/>
      <c r="K99"/>
      <c r="L99"/>
      <c r="M99"/>
      <c r="N99"/>
      <c r="O99"/>
      <c r="P99"/>
      <c r="Q99"/>
      <c r="R99"/>
      <c r="S99"/>
    </row>
    <row r="100" spans="1:19" s="184" customFormat="1" ht="15" customHeight="1" x14ac:dyDescent="0.25">
      <c r="A100"/>
      <c r="B100"/>
      <c r="C100"/>
      <c r="D100"/>
      <c r="E100"/>
      <c r="F100"/>
      <c r="G100"/>
      <c r="H100"/>
      <c r="I100"/>
      <c r="J100"/>
      <c r="K100"/>
      <c r="L100"/>
      <c r="M100"/>
      <c r="N100"/>
      <c r="O100"/>
      <c r="P100"/>
      <c r="Q100"/>
      <c r="R100"/>
      <c r="S100"/>
    </row>
    <row r="101" spans="1:19" s="184" customFormat="1" ht="15" customHeight="1" x14ac:dyDescent="0.25">
      <c r="A101"/>
      <c r="B101"/>
      <c r="C101"/>
      <c r="D101"/>
      <c r="E101"/>
      <c r="F101"/>
      <c r="G101"/>
      <c r="H101"/>
      <c r="I101"/>
      <c r="J101"/>
      <c r="K101"/>
      <c r="L101"/>
      <c r="M101"/>
      <c r="N101"/>
      <c r="O101"/>
      <c r="P101"/>
      <c r="Q101"/>
      <c r="R101"/>
      <c r="S101"/>
    </row>
    <row r="102" spans="1:19" s="184" customFormat="1" ht="15" customHeight="1" x14ac:dyDescent="0.25">
      <c r="A102"/>
      <c r="B102"/>
      <c r="C102"/>
      <c r="D102"/>
      <c r="E102"/>
      <c r="F102"/>
      <c r="G102"/>
      <c r="H102"/>
      <c r="I102"/>
      <c r="J102"/>
      <c r="K102"/>
      <c r="L102"/>
      <c r="M102"/>
      <c r="N102"/>
      <c r="O102"/>
      <c r="P102"/>
      <c r="Q102"/>
      <c r="R102"/>
      <c r="S102"/>
    </row>
    <row r="103" spans="1:19" s="184" customFormat="1" ht="15" customHeight="1" x14ac:dyDescent="0.25">
      <c r="A103"/>
      <c r="B103"/>
      <c r="C103"/>
      <c r="D103"/>
      <c r="E103"/>
      <c r="F103"/>
      <c r="G103"/>
      <c r="H103"/>
      <c r="I103"/>
      <c r="J103"/>
      <c r="K103"/>
      <c r="L103"/>
      <c r="M103"/>
      <c r="N103"/>
      <c r="O103"/>
      <c r="P103"/>
      <c r="Q103"/>
      <c r="R103"/>
      <c r="S103"/>
    </row>
    <row r="104" spans="1:19" s="184" customFormat="1" ht="15" customHeight="1" x14ac:dyDescent="0.25">
      <c r="A104"/>
      <c r="B104"/>
      <c r="C104"/>
      <c r="D104"/>
      <c r="E104"/>
      <c r="F104"/>
      <c r="G104"/>
      <c r="H104"/>
      <c r="I104"/>
      <c r="J104"/>
      <c r="K104"/>
      <c r="L104"/>
      <c r="M104"/>
      <c r="N104"/>
      <c r="O104"/>
      <c r="P104"/>
      <c r="Q104"/>
      <c r="R104"/>
      <c r="S104"/>
    </row>
    <row r="105" spans="1:19" s="184" customFormat="1" ht="15" customHeight="1" x14ac:dyDescent="0.25">
      <c r="A105"/>
      <c r="B105"/>
      <c r="C105"/>
      <c r="D105"/>
      <c r="E105"/>
      <c r="F105"/>
      <c r="G105"/>
      <c r="H105"/>
      <c r="I105"/>
      <c r="J105"/>
      <c r="K105"/>
      <c r="L105"/>
      <c r="M105"/>
      <c r="N105"/>
      <c r="O105"/>
      <c r="P105"/>
      <c r="Q105"/>
      <c r="R105"/>
      <c r="S105"/>
    </row>
    <row r="106" spans="1:19" s="184" customFormat="1" ht="15" customHeight="1" x14ac:dyDescent="0.25">
      <c r="A106"/>
      <c r="B106"/>
      <c r="C106"/>
      <c r="D106"/>
      <c r="E106"/>
      <c r="F106"/>
      <c r="G106"/>
      <c r="H106"/>
      <c r="I106"/>
      <c r="J106"/>
      <c r="K106"/>
      <c r="L106"/>
      <c r="M106"/>
      <c r="N106"/>
      <c r="O106"/>
      <c r="P106"/>
      <c r="Q106"/>
      <c r="R106"/>
      <c r="S106"/>
    </row>
    <row r="107" spans="1:19" s="184" customFormat="1" ht="15" customHeight="1" x14ac:dyDescent="0.25">
      <c r="A107"/>
      <c r="B107"/>
      <c r="C107"/>
      <c r="D107"/>
      <c r="E107"/>
      <c r="F107"/>
      <c r="G107"/>
      <c r="H107"/>
      <c r="I107"/>
      <c r="J107"/>
      <c r="K107"/>
      <c r="L107"/>
      <c r="M107"/>
      <c r="N107"/>
      <c r="O107"/>
      <c r="P107"/>
      <c r="Q107"/>
      <c r="R107"/>
      <c r="S107"/>
    </row>
    <row r="108" spans="1:19" s="184" customFormat="1" ht="15" customHeight="1" x14ac:dyDescent="0.25">
      <c r="A108"/>
      <c r="B108"/>
      <c r="C108"/>
      <c r="D108"/>
      <c r="E108"/>
      <c r="F108"/>
      <c r="G108"/>
      <c r="H108"/>
      <c r="I108"/>
      <c r="J108"/>
      <c r="K108"/>
      <c r="L108"/>
      <c r="M108"/>
      <c r="N108"/>
      <c r="O108"/>
      <c r="P108"/>
      <c r="Q108"/>
      <c r="R108"/>
      <c r="S108"/>
    </row>
    <row r="109" spans="1:19" s="184" customFormat="1" ht="15" customHeight="1" x14ac:dyDescent="0.25">
      <c r="A109"/>
      <c r="B109"/>
      <c r="C109"/>
      <c r="D109"/>
      <c r="E109"/>
      <c r="F109"/>
      <c r="G109"/>
      <c r="H109"/>
      <c r="I109"/>
      <c r="J109"/>
      <c r="K109"/>
      <c r="L109"/>
      <c r="M109"/>
      <c r="N109"/>
      <c r="O109"/>
      <c r="P109"/>
      <c r="Q109"/>
      <c r="R109"/>
      <c r="S109"/>
    </row>
    <row r="110" spans="1:19" s="184" customFormat="1" ht="15" customHeight="1" x14ac:dyDescent="0.25">
      <c r="A110"/>
      <c r="B110"/>
      <c r="C110"/>
      <c r="D110"/>
      <c r="E110"/>
      <c r="F110"/>
      <c r="G110"/>
      <c r="H110"/>
      <c r="I110"/>
      <c r="J110"/>
      <c r="K110"/>
      <c r="L110"/>
      <c r="M110"/>
      <c r="N110"/>
      <c r="O110"/>
      <c r="P110"/>
      <c r="Q110"/>
      <c r="R110"/>
      <c r="S110"/>
    </row>
    <row r="111" spans="1:19" s="184" customFormat="1" ht="15" customHeight="1" x14ac:dyDescent="0.25">
      <c r="A111"/>
      <c r="B111"/>
      <c r="C111"/>
      <c r="D111"/>
      <c r="E111"/>
      <c r="F111"/>
      <c r="G111"/>
      <c r="H111"/>
      <c r="I111"/>
      <c r="J111"/>
      <c r="K111"/>
      <c r="L111"/>
      <c r="M111"/>
      <c r="N111"/>
      <c r="O111"/>
      <c r="P111"/>
      <c r="Q111"/>
      <c r="R111"/>
      <c r="S111"/>
    </row>
    <row r="112" spans="1:19" s="184" customFormat="1" ht="15" customHeight="1" x14ac:dyDescent="0.25">
      <c r="A112"/>
      <c r="B112"/>
      <c r="C112"/>
      <c r="D112"/>
      <c r="E112"/>
      <c r="F112"/>
      <c r="G112"/>
      <c r="H112"/>
      <c r="I112"/>
      <c r="J112"/>
      <c r="K112"/>
      <c r="L112"/>
      <c r="M112"/>
      <c r="N112"/>
      <c r="O112"/>
      <c r="P112"/>
      <c r="Q112"/>
      <c r="R112"/>
      <c r="S112"/>
    </row>
    <row r="113" spans="1:19" s="184" customFormat="1" ht="15" customHeight="1" x14ac:dyDescent="0.25">
      <c r="A113"/>
      <c r="B113"/>
      <c r="C113"/>
      <c r="D113"/>
      <c r="E113"/>
      <c r="F113"/>
      <c r="G113"/>
      <c r="H113"/>
      <c r="I113"/>
      <c r="J113"/>
      <c r="K113"/>
      <c r="L113"/>
      <c r="M113"/>
      <c r="N113"/>
      <c r="O113"/>
      <c r="P113"/>
      <c r="Q113"/>
      <c r="R113"/>
      <c r="S113"/>
    </row>
    <row r="114" spans="1:19" s="184" customFormat="1" ht="15" customHeight="1" x14ac:dyDescent="0.25">
      <c r="A114"/>
      <c r="B114"/>
      <c r="C114"/>
      <c r="D114"/>
      <c r="E114"/>
      <c r="F114"/>
      <c r="G114"/>
      <c r="H114"/>
      <c r="I114"/>
      <c r="J114"/>
      <c r="K114"/>
      <c r="L114"/>
      <c r="M114"/>
      <c r="N114"/>
      <c r="O114"/>
      <c r="P114"/>
      <c r="Q114"/>
      <c r="R114"/>
      <c r="S114"/>
    </row>
    <row r="115" spans="1:19" s="184" customFormat="1" ht="15" customHeight="1" x14ac:dyDescent="0.25">
      <c r="A115"/>
      <c r="B115"/>
      <c r="C115"/>
      <c r="D115"/>
      <c r="E115"/>
      <c r="F115"/>
      <c r="G115"/>
      <c r="H115"/>
      <c r="I115"/>
      <c r="J115"/>
      <c r="K115"/>
      <c r="L115"/>
      <c r="M115"/>
      <c r="N115"/>
      <c r="O115"/>
      <c r="P115"/>
      <c r="Q115"/>
      <c r="R115"/>
      <c r="S115"/>
    </row>
    <row r="116" spans="1:19" s="184" customFormat="1" ht="15" customHeight="1" x14ac:dyDescent="0.25">
      <c r="A116"/>
      <c r="B116"/>
      <c r="C116"/>
      <c r="D116"/>
      <c r="E116"/>
      <c r="F116"/>
      <c r="G116"/>
      <c r="H116"/>
      <c r="I116"/>
      <c r="J116"/>
      <c r="K116"/>
      <c r="L116"/>
      <c r="M116"/>
      <c r="N116"/>
      <c r="O116"/>
      <c r="P116"/>
      <c r="Q116"/>
      <c r="R116"/>
      <c r="S116"/>
    </row>
    <row r="117" spans="1:19" s="184" customFormat="1" ht="15" customHeight="1" x14ac:dyDescent="0.25">
      <c r="A117"/>
      <c r="B117"/>
      <c r="C117"/>
      <c r="D117"/>
      <c r="E117"/>
      <c r="F117"/>
      <c r="G117"/>
      <c r="H117"/>
      <c r="I117"/>
      <c r="J117"/>
      <c r="K117"/>
      <c r="L117"/>
      <c r="M117"/>
      <c r="N117"/>
      <c r="O117"/>
      <c r="P117"/>
      <c r="Q117"/>
      <c r="R117"/>
      <c r="S117"/>
    </row>
    <row r="118" spans="1:19" s="184" customFormat="1" ht="15" customHeight="1" x14ac:dyDescent="0.25">
      <c r="A118"/>
      <c r="B118"/>
      <c r="C118"/>
      <c r="D118"/>
      <c r="E118"/>
      <c r="F118"/>
      <c r="G118"/>
      <c r="H118"/>
      <c r="I118"/>
      <c r="J118"/>
      <c r="K118"/>
      <c r="L118"/>
      <c r="M118"/>
      <c r="N118"/>
      <c r="O118"/>
      <c r="P118"/>
      <c r="Q118"/>
      <c r="R118"/>
      <c r="S118"/>
    </row>
    <row r="119" spans="1:19" s="184" customFormat="1" ht="15" customHeight="1" x14ac:dyDescent="0.25">
      <c r="A119"/>
      <c r="B119"/>
      <c r="C119"/>
      <c r="D119"/>
      <c r="E119"/>
      <c r="F119"/>
      <c r="G119"/>
      <c r="H119"/>
      <c r="I119"/>
      <c r="J119"/>
      <c r="K119"/>
      <c r="L119"/>
      <c r="M119"/>
      <c r="N119"/>
      <c r="O119"/>
      <c r="P119"/>
      <c r="Q119"/>
      <c r="R119"/>
      <c r="S119"/>
    </row>
    <row r="120" spans="1:19" s="184" customFormat="1" ht="15" customHeight="1" x14ac:dyDescent="0.25">
      <c r="A120"/>
      <c r="B120"/>
      <c r="C120"/>
      <c r="D120"/>
      <c r="E120"/>
      <c r="F120"/>
      <c r="G120"/>
      <c r="H120"/>
      <c r="I120"/>
      <c r="J120"/>
      <c r="K120"/>
      <c r="L120"/>
      <c r="M120"/>
      <c r="N120"/>
      <c r="O120"/>
      <c r="P120"/>
      <c r="Q120"/>
      <c r="R120"/>
      <c r="S120"/>
    </row>
    <row r="121" spans="1:19" s="184" customFormat="1" ht="15" customHeight="1" x14ac:dyDescent="0.25">
      <c r="A121"/>
      <c r="B121"/>
      <c r="C121"/>
      <c r="D121"/>
      <c r="E121"/>
      <c r="F121"/>
      <c r="G121"/>
      <c r="H121"/>
      <c r="I121"/>
      <c r="J121"/>
      <c r="K121"/>
      <c r="L121"/>
      <c r="M121"/>
      <c r="N121"/>
      <c r="O121"/>
      <c r="P121"/>
      <c r="Q121"/>
      <c r="R121"/>
      <c r="S121"/>
    </row>
    <row r="122" spans="1:19" s="184" customFormat="1" ht="15" customHeight="1" x14ac:dyDescent="0.25">
      <c r="A122"/>
      <c r="B122"/>
      <c r="C122"/>
      <c r="D122"/>
      <c r="E122"/>
      <c r="F122"/>
      <c r="G122"/>
      <c r="H122"/>
      <c r="I122"/>
      <c r="J122"/>
      <c r="K122"/>
      <c r="L122"/>
      <c r="M122"/>
      <c r="N122"/>
      <c r="O122"/>
      <c r="P122"/>
      <c r="Q122"/>
      <c r="R122"/>
      <c r="S122"/>
    </row>
    <row r="123" spans="1:19" s="184" customFormat="1" ht="15" customHeight="1" x14ac:dyDescent="0.25">
      <c r="A123"/>
      <c r="B123"/>
      <c r="C123"/>
      <c r="D123"/>
      <c r="E123"/>
      <c r="F123"/>
      <c r="G123"/>
      <c r="H123"/>
      <c r="I123"/>
      <c r="J123"/>
      <c r="K123"/>
      <c r="L123"/>
      <c r="M123"/>
      <c r="N123"/>
      <c r="O123"/>
      <c r="P123"/>
      <c r="Q123"/>
      <c r="R123"/>
      <c r="S123"/>
    </row>
    <row r="124" spans="1:19" s="184" customFormat="1" ht="15" customHeight="1" x14ac:dyDescent="0.25">
      <c r="A124"/>
      <c r="B124"/>
      <c r="C124"/>
      <c r="D124"/>
      <c r="E124"/>
      <c r="F124"/>
      <c r="G124"/>
      <c r="H124"/>
      <c r="I124"/>
      <c r="J124"/>
      <c r="K124"/>
      <c r="L124"/>
      <c r="M124"/>
      <c r="N124"/>
      <c r="O124"/>
      <c r="P124"/>
      <c r="Q124"/>
      <c r="R124"/>
      <c r="S124"/>
    </row>
    <row r="125" spans="1:19" s="184" customFormat="1" ht="15" customHeight="1" x14ac:dyDescent="0.25">
      <c r="A125"/>
      <c r="B125"/>
      <c r="C125"/>
      <c r="D125"/>
      <c r="E125"/>
      <c r="F125"/>
      <c r="G125"/>
      <c r="H125"/>
      <c r="I125"/>
      <c r="J125"/>
      <c r="K125"/>
      <c r="L125"/>
      <c r="M125"/>
      <c r="N125"/>
      <c r="O125"/>
      <c r="P125"/>
      <c r="Q125"/>
      <c r="R125"/>
      <c r="S125"/>
    </row>
    <row r="126" spans="1:19" s="184" customFormat="1" ht="15" customHeight="1" x14ac:dyDescent="0.25">
      <c r="A126"/>
      <c r="B126"/>
      <c r="C126"/>
      <c r="D126"/>
      <c r="E126"/>
      <c r="F126"/>
      <c r="G126"/>
      <c r="H126"/>
      <c r="I126"/>
      <c r="J126"/>
      <c r="K126"/>
      <c r="L126"/>
      <c r="M126"/>
      <c r="N126"/>
      <c r="O126"/>
      <c r="P126"/>
      <c r="Q126"/>
      <c r="R126"/>
      <c r="S126"/>
    </row>
    <row r="127" spans="1:19" s="184" customFormat="1" ht="15" customHeight="1" x14ac:dyDescent="0.25">
      <c r="A127"/>
      <c r="B127"/>
      <c r="C127"/>
      <c r="D127"/>
      <c r="E127"/>
      <c r="F127"/>
      <c r="G127"/>
      <c r="H127"/>
      <c r="I127"/>
      <c r="J127"/>
      <c r="K127"/>
      <c r="L127"/>
      <c r="M127"/>
      <c r="N127"/>
      <c r="O127"/>
      <c r="P127"/>
      <c r="Q127"/>
      <c r="R127"/>
      <c r="S127"/>
    </row>
    <row r="128" spans="1:19" s="184" customFormat="1" ht="15" customHeight="1" x14ac:dyDescent="0.25">
      <c r="A128"/>
      <c r="B128"/>
      <c r="C128"/>
      <c r="D128"/>
      <c r="E128"/>
      <c r="F128"/>
      <c r="G128"/>
      <c r="H128"/>
      <c r="I128"/>
      <c r="J128"/>
      <c r="K128"/>
      <c r="L128"/>
      <c r="M128"/>
      <c r="N128"/>
      <c r="O128"/>
      <c r="P128"/>
      <c r="Q128"/>
      <c r="R128"/>
      <c r="S128"/>
    </row>
    <row r="129" spans="1:19" s="184" customFormat="1" ht="15" customHeight="1" x14ac:dyDescent="0.25">
      <c r="A129"/>
      <c r="B129"/>
      <c r="C129"/>
      <c r="D129"/>
      <c r="E129"/>
      <c r="F129"/>
      <c r="G129"/>
      <c r="H129"/>
      <c r="I129"/>
      <c r="J129"/>
      <c r="K129"/>
      <c r="L129"/>
      <c r="M129"/>
      <c r="N129"/>
      <c r="O129"/>
      <c r="P129"/>
      <c r="Q129"/>
      <c r="R129"/>
      <c r="S129"/>
    </row>
    <row r="130" spans="1:19" s="184" customFormat="1" ht="15" customHeight="1" x14ac:dyDescent="0.25">
      <c r="A130"/>
      <c r="B130"/>
      <c r="C130"/>
      <c r="D130"/>
      <c r="E130"/>
      <c r="F130"/>
      <c r="G130"/>
      <c r="H130"/>
      <c r="I130"/>
      <c r="J130"/>
      <c r="K130"/>
      <c r="L130"/>
      <c r="M130"/>
      <c r="N130"/>
      <c r="O130"/>
      <c r="P130"/>
      <c r="Q130"/>
      <c r="R130"/>
      <c r="S130"/>
    </row>
    <row r="131" spans="1:19" s="184" customFormat="1" ht="15" customHeight="1" x14ac:dyDescent="0.25">
      <c r="A131"/>
      <c r="B131"/>
      <c r="C131"/>
      <c r="D131"/>
      <c r="E131"/>
      <c r="F131"/>
      <c r="G131"/>
      <c r="H131"/>
      <c r="I131"/>
      <c r="J131"/>
      <c r="K131"/>
      <c r="L131"/>
      <c r="M131"/>
      <c r="N131"/>
      <c r="O131"/>
      <c r="P131"/>
      <c r="Q131"/>
      <c r="R131"/>
      <c r="S131"/>
    </row>
    <row r="132" spans="1:19" s="184" customFormat="1" ht="15" customHeight="1" x14ac:dyDescent="0.25">
      <c r="A132"/>
      <c r="B132"/>
      <c r="C132"/>
      <c r="D132"/>
      <c r="E132"/>
      <c r="F132"/>
      <c r="G132"/>
      <c r="H132"/>
      <c r="I132"/>
      <c r="J132"/>
      <c r="K132"/>
      <c r="L132"/>
      <c r="M132"/>
      <c r="N132"/>
      <c r="O132"/>
      <c r="P132"/>
      <c r="Q132"/>
      <c r="R132"/>
      <c r="S132"/>
    </row>
    <row r="133" spans="1:19" s="184" customFormat="1" ht="15" customHeight="1" x14ac:dyDescent="0.25">
      <c r="A133"/>
      <c r="B133"/>
      <c r="C133"/>
      <c r="D133"/>
      <c r="E133"/>
      <c r="F133"/>
      <c r="G133"/>
      <c r="H133"/>
      <c r="I133"/>
      <c r="J133"/>
      <c r="K133"/>
      <c r="L133"/>
      <c r="M133"/>
      <c r="N133"/>
      <c r="O133"/>
      <c r="P133"/>
      <c r="Q133"/>
      <c r="R133"/>
      <c r="S133"/>
    </row>
    <row r="134" spans="1:19" s="184" customFormat="1" ht="15" customHeight="1" x14ac:dyDescent="0.25">
      <c r="A134"/>
      <c r="B134"/>
      <c r="C134"/>
      <c r="D134"/>
      <c r="E134"/>
      <c r="F134"/>
      <c r="G134"/>
      <c r="H134"/>
      <c r="I134"/>
      <c r="J134"/>
      <c r="K134"/>
      <c r="L134"/>
      <c r="M134"/>
      <c r="N134"/>
      <c r="O134"/>
      <c r="P134"/>
      <c r="Q134"/>
      <c r="R134"/>
      <c r="S134"/>
    </row>
    <row r="135" spans="1:19" s="184" customFormat="1" ht="15" customHeight="1" x14ac:dyDescent="0.25">
      <c r="A135"/>
      <c r="B135"/>
      <c r="C135"/>
      <c r="D135"/>
      <c r="E135"/>
      <c r="F135"/>
      <c r="G135"/>
      <c r="H135"/>
      <c r="I135"/>
      <c r="J135"/>
      <c r="K135"/>
      <c r="L135"/>
      <c r="M135"/>
      <c r="N135"/>
      <c r="O135"/>
      <c r="P135"/>
      <c r="Q135"/>
      <c r="R135"/>
      <c r="S135"/>
    </row>
    <row r="136" spans="1:19" s="184" customFormat="1" ht="15" customHeight="1" x14ac:dyDescent="0.25">
      <c r="A136"/>
      <c r="B136"/>
      <c r="C136"/>
      <c r="D136"/>
      <c r="E136"/>
      <c r="F136"/>
      <c r="G136"/>
      <c r="H136"/>
      <c r="I136"/>
      <c r="J136"/>
      <c r="K136"/>
      <c r="L136"/>
      <c r="M136"/>
      <c r="N136"/>
      <c r="O136"/>
      <c r="P136"/>
      <c r="Q136"/>
      <c r="R136"/>
      <c r="S136"/>
    </row>
    <row r="137" spans="1:19" s="184" customFormat="1" ht="15" customHeight="1" x14ac:dyDescent="0.25">
      <c r="A137"/>
      <c r="B137"/>
      <c r="C137"/>
      <c r="D137"/>
      <c r="E137"/>
      <c r="F137"/>
      <c r="G137"/>
      <c r="H137"/>
      <c r="I137"/>
      <c r="J137"/>
      <c r="K137"/>
      <c r="L137"/>
      <c r="M137"/>
      <c r="N137"/>
      <c r="O137"/>
      <c r="P137"/>
      <c r="Q137"/>
      <c r="R137"/>
      <c r="S137"/>
    </row>
    <row r="138" spans="1:19" s="184" customFormat="1" ht="15" customHeight="1" x14ac:dyDescent="0.25">
      <c r="A138"/>
      <c r="B138"/>
      <c r="C138"/>
      <c r="D138"/>
      <c r="E138"/>
      <c r="F138"/>
      <c r="G138"/>
      <c r="H138"/>
      <c r="I138"/>
      <c r="J138"/>
      <c r="K138"/>
      <c r="L138"/>
      <c r="M138"/>
      <c r="N138"/>
      <c r="O138"/>
      <c r="P138"/>
      <c r="Q138"/>
      <c r="R138"/>
      <c r="S138"/>
    </row>
    <row r="139" spans="1:19" s="184" customFormat="1" ht="15" customHeight="1" x14ac:dyDescent="0.25">
      <c r="A139"/>
      <c r="B139"/>
      <c r="C139"/>
      <c r="D139"/>
      <c r="E139"/>
      <c r="F139"/>
      <c r="G139"/>
      <c r="H139"/>
      <c r="I139"/>
      <c r="J139"/>
      <c r="K139"/>
      <c r="L139"/>
      <c r="M139"/>
      <c r="N139"/>
      <c r="O139"/>
      <c r="P139"/>
      <c r="Q139"/>
      <c r="R139"/>
      <c r="S139"/>
    </row>
    <row r="140" spans="1:19" s="184" customFormat="1" ht="15" customHeight="1" x14ac:dyDescent="0.25">
      <c r="A140"/>
      <c r="B140"/>
      <c r="C140"/>
      <c r="D140"/>
      <c r="E140"/>
      <c r="F140"/>
      <c r="G140"/>
      <c r="H140"/>
      <c r="I140"/>
      <c r="J140"/>
      <c r="K140"/>
      <c r="L140"/>
      <c r="M140"/>
      <c r="N140"/>
      <c r="O140"/>
      <c r="P140"/>
      <c r="Q140"/>
      <c r="R140"/>
      <c r="S140"/>
    </row>
    <row r="141" spans="1:19" s="184" customFormat="1" ht="15" customHeight="1" x14ac:dyDescent="0.25">
      <c r="A141"/>
      <c r="B141"/>
      <c r="C141"/>
      <c r="D141"/>
      <c r="E141"/>
      <c r="F141"/>
      <c r="G141"/>
      <c r="H141"/>
      <c r="I141"/>
      <c r="J141"/>
      <c r="K141"/>
      <c r="L141"/>
      <c r="M141"/>
      <c r="N141"/>
      <c r="O141"/>
      <c r="P141"/>
      <c r="Q141"/>
      <c r="R141"/>
      <c r="S141"/>
    </row>
    <row r="142" spans="1:19" s="184" customFormat="1" ht="15" customHeight="1" x14ac:dyDescent="0.25">
      <c r="A142"/>
      <c r="B142"/>
      <c r="C142"/>
      <c r="D142"/>
      <c r="E142"/>
      <c r="F142"/>
      <c r="G142"/>
      <c r="H142"/>
      <c r="I142"/>
      <c r="J142"/>
      <c r="K142"/>
      <c r="L142"/>
      <c r="M142"/>
      <c r="N142"/>
      <c r="O142"/>
      <c r="P142"/>
      <c r="Q142"/>
      <c r="R142"/>
      <c r="S142"/>
    </row>
    <row r="143" spans="1:19" s="184" customFormat="1" ht="15" customHeight="1" x14ac:dyDescent="0.25">
      <c r="A143"/>
      <c r="B143"/>
      <c r="C143"/>
      <c r="D143"/>
      <c r="E143"/>
      <c r="F143"/>
      <c r="G143"/>
      <c r="H143"/>
      <c r="I143"/>
      <c r="J143"/>
      <c r="K143"/>
      <c r="L143"/>
      <c r="M143"/>
      <c r="N143"/>
      <c r="O143"/>
      <c r="P143"/>
      <c r="Q143"/>
      <c r="R143"/>
      <c r="S143"/>
    </row>
    <row r="144" spans="1:19" s="184" customFormat="1" ht="15" customHeight="1" x14ac:dyDescent="0.25">
      <c r="A144"/>
      <c r="B144"/>
      <c r="C144"/>
      <c r="D144"/>
      <c r="E144"/>
      <c r="F144"/>
      <c r="G144"/>
      <c r="H144"/>
      <c r="I144"/>
      <c r="J144"/>
      <c r="K144"/>
      <c r="L144"/>
      <c r="M144"/>
      <c r="N144"/>
      <c r="O144"/>
      <c r="P144"/>
      <c r="Q144"/>
      <c r="R144"/>
      <c r="S144"/>
    </row>
    <row r="145" spans="1:19" s="184" customFormat="1" ht="15" customHeight="1" x14ac:dyDescent="0.25">
      <c r="A145"/>
      <c r="B145"/>
      <c r="C145"/>
      <c r="D145"/>
      <c r="E145"/>
      <c r="F145"/>
      <c r="G145"/>
      <c r="H145"/>
      <c r="I145"/>
      <c r="J145"/>
      <c r="K145"/>
      <c r="L145"/>
      <c r="M145"/>
      <c r="N145"/>
      <c r="O145"/>
      <c r="P145"/>
      <c r="Q145"/>
      <c r="R145"/>
      <c r="S145"/>
    </row>
    <row r="146" spans="1:19" s="184" customFormat="1" ht="15" customHeight="1" x14ac:dyDescent="0.25">
      <c r="A146"/>
      <c r="B146"/>
      <c r="C146"/>
      <c r="D146"/>
      <c r="E146"/>
      <c r="F146"/>
      <c r="G146"/>
      <c r="H146"/>
      <c r="I146"/>
      <c r="J146"/>
      <c r="K146"/>
      <c r="L146"/>
      <c r="M146"/>
      <c r="N146"/>
      <c r="O146"/>
      <c r="P146"/>
      <c r="Q146"/>
      <c r="R146"/>
      <c r="S146"/>
    </row>
    <row r="147" spans="1:19" s="184" customFormat="1" ht="15" customHeight="1" x14ac:dyDescent="0.25">
      <c r="A147"/>
      <c r="B147"/>
      <c r="C147"/>
      <c r="D147"/>
      <c r="E147"/>
      <c r="F147"/>
      <c r="G147"/>
      <c r="H147"/>
      <c r="I147"/>
      <c r="J147"/>
      <c r="K147"/>
      <c r="L147"/>
      <c r="M147"/>
      <c r="N147"/>
      <c r="O147"/>
      <c r="P147"/>
      <c r="Q147"/>
      <c r="R147"/>
      <c r="S147"/>
    </row>
    <row r="148" spans="1:19" s="184" customFormat="1" ht="15" customHeight="1" x14ac:dyDescent="0.25">
      <c r="A148"/>
      <c r="B148"/>
      <c r="C148"/>
      <c r="D148"/>
      <c r="E148"/>
      <c r="F148"/>
      <c r="G148"/>
      <c r="H148"/>
      <c r="I148"/>
      <c r="J148"/>
      <c r="K148"/>
      <c r="L148"/>
      <c r="M148"/>
      <c r="N148"/>
      <c r="O148"/>
      <c r="P148"/>
      <c r="Q148"/>
      <c r="R148"/>
      <c r="S148"/>
    </row>
    <row r="149" spans="1:19" s="184" customFormat="1" ht="15" customHeight="1" x14ac:dyDescent="0.25">
      <c r="A149"/>
      <c r="B149"/>
      <c r="C149"/>
      <c r="D149"/>
      <c r="E149"/>
      <c r="F149"/>
      <c r="G149"/>
      <c r="H149"/>
      <c r="I149"/>
      <c r="J149"/>
      <c r="K149"/>
      <c r="L149"/>
      <c r="M149"/>
      <c r="N149"/>
      <c r="O149"/>
      <c r="P149"/>
      <c r="Q149"/>
      <c r="R149"/>
      <c r="S149"/>
    </row>
    <row r="150" spans="1:19" s="184" customFormat="1" ht="15" customHeight="1" x14ac:dyDescent="0.25">
      <c r="A150"/>
      <c r="B150"/>
      <c r="C150"/>
      <c r="D150"/>
      <c r="E150"/>
      <c r="F150"/>
      <c r="G150"/>
      <c r="H150"/>
      <c r="I150"/>
      <c r="J150"/>
      <c r="K150"/>
      <c r="L150"/>
      <c r="M150"/>
      <c r="N150"/>
      <c r="O150"/>
      <c r="P150"/>
      <c r="Q150"/>
      <c r="R150"/>
      <c r="S150"/>
    </row>
    <row r="151" spans="1:19" s="184" customFormat="1" ht="15" customHeight="1" x14ac:dyDescent="0.25">
      <c r="A151"/>
      <c r="B151"/>
      <c r="C151"/>
      <c r="D151"/>
      <c r="E151"/>
      <c r="F151"/>
      <c r="G151"/>
      <c r="H151"/>
      <c r="I151"/>
      <c r="J151"/>
      <c r="K151"/>
      <c r="L151"/>
      <c r="M151"/>
      <c r="N151"/>
      <c r="O151"/>
      <c r="P151"/>
      <c r="Q151"/>
      <c r="R151"/>
      <c r="S151"/>
    </row>
    <row r="152" spans="1:19" s="184" customFormat="1" ht="15" customHeight="1" x14ac:dyDescent="0.25">
      <c r="A152"/>
      <c r="B152"/>
      <c r="C152"/>
      <c r="D152"/>
      <c r="E152"/>
      <c r="F152"/>
      <c r="G152"/>
      <c r="H152"/>
      <c r="I152"/>
      <c r="J152"/>
      <c r="K152"/>
      <c r="L152"/>
      <c r="M152"/>
      <c r="N152"/>
      <c r="O152"/>
      <c r="P152"/>
      <c r="Q152"/>
      <c r="R152"/>
      <c r="S152"/>
    </row>
    <row r="153" spans="1:19" s="184" customFormat="1" ht="15" customHeight="1" x14ac:dyDescent="0.25">
      <c r="A153"/>
      <c r="B153"/>
      <c r="C153"/>
      <c r="D153"/>
      <c r="E153"/>
      <c r="F153"/>
      <c r="G153"/>
      <c r="H153"/>
      <c r="I153"/>
      <c r="J153"/>
      <c r="K153"/>
      <c r="L153"/>
      <c r="M153"/>
      <c r="N153"/>
      <c r="O153"/>
      <c r="P153"/>
      <c r="Q153"/>
      <c r="R153"/>
      <c r="S153"/>
    </row>
    <row r="154" spans="1:19" s="184" customFormat="1" ht="15" customHeight="1" x14ac:dyDescent="0.25">
      <c r="A154"/>
      <c r="B154"/>
      <c r="C154"/>
      <c r="D154"/>
      <c r="E154"/>
      <c r="F154"/>
      <c r="G154"/>
      <c r="H154"/>
      <c r="I154"/>
      <c r="J154"/>
      <c r="K154"/>
      <c r="L154"/>
      <c r="M154"/>
      <c r="N154"/>
      <c r="O154"/>
      <c r="P154"/>
      <c r="Q154"/>
      <c r="R154"/>
      <c r="S154"/>
    </row>
    <row r="155" spans="1:19" s="184" customFormat="1" ht="15" customHeight="1" x14ac:dyDescent="0.25">
      <c r="A155"/>
      <c r="B155"/>
      <c r="C155"/>
      <c r="D155"/>
      <c r="E155"/>
      <c r="F155"/>
      <c r="G155"/>
      <c r="H155"/>
      <c r="I155"/>
      <c r="J155"/>
      <c r="K155"/>
      <c r="L155"/>
      <c r="M155"/>
      <c r="N155"/>
      <c r="O155"/>
      <c r="P155"/>
      <c r="Q155"/>
      <c r="R155"/>
      <c r="S155"/>
    </row>
    <row r="156" spans="1:19" s="184" customFormat="1" ht="15" customHeight="1" x14ac:dyDescent="0.25">
      <c r="A156"/>
      <c r="B156"/>
      <c r="C156"/>
      <c r="D156"/>
      <c r="E156"/>
      <c r="F156"/>
      <c r="G156"/>
      <c r="H156"/>
      <c r="I156"/>
      <c r="J156"/>
      <c r="K156"/>
      <c r="L156"/>
      <c r="M156"/>
      <c r="N156"/>
      <c r="O156"/>
      <c r="P156"/>
      <c r="Q156"/>
      <c r="R156"/>
      <c r="S156"/>
    </row>
    <row r="157" spans="1:19" s="184" customFormat="1" ht="15" customHeight="1" x14ac:dyDescent="0.25">
      <c r="A157"/>
      <c r="B157"/>
      <c r="C157"/>
      <c r="D157"/>
      <c r="E157"/>
      <c r="F157"/>
      <c r="G157"/>
      <c r="H157"/>
      <c r="I157"/>
      <c r="J157"/>
      <c r="K157"/>
      <c r="L157"/>
      <c r="M157"/>
      <c r="N157"/>
      <c r="O157"/>
      <c r="P157"/>
      <c r="Q157"/>
      <c r="R157"/>
      <c r="S157"/>
    </row>
    <row r="158" spans="1:19" s="184" customFormat="1" ht="15" customHeight="1" x14ac:dyDescent="0.25">
      <c r="A158"/>
      <c r="B158"/>
      <c r="C158"/>
      <c r="D158"/>
      <c r="E158"/>
      <c r="F158"/>
      <c r="G158"/>
      <c r="H158"/>
      <c r="I158"/>
      <c r="J158"/>
      <c r="K158"/>
      <c r="L158"/>
      <c r="M158"/>
      <c r="N158"/>
      <c r="O158"/>
      <c r="P158"/>
      <c r="Q158"/>
      <c r="R158"/>
      <c r="S158"/>
    </row>
    <row r="159" spans="1:19" s="184" customFormat="1" ht="15" customHeight="1" x14ac:dyDescent="0.25">
      <c r="A159"/>
      <c r="B159"/>
      <c r="C159"/>
      <c r="D159"/>
      <c r="E159"/>
      <c r="F159"/>
      <c r="G159"/>
      <c r="H159"/>
      <c r="I159"/>
      <c r="J159"/>
      <c r="K159"/>
      <c r="L159"/>
      <c r="M159"/>
      <c r="N159"/>
      <c r="O159"/>
      <c r="P159"/>
      <c r="Q159"/>
      <c r="R159"/>
      <c r="S159"/>
    </row>
    <row r="160" spans="1:19" s="184" customFormat="1" ht="15" customHeight="1" x14ac:dyDescent="0.25">
      <c r="A160"/>
      <c r="B160"/>
      <c r="C160"/>
      <c r="D160"/>
      <c r="E160"/>
      <c r="F160"/>
      <c r="G160"/>
      <c r="H160"/>
      <c r="I160"/>
      <c r="J160"/>
      <c r="K160"/>
      <c r="L160"/>
      <c r="M160"/>
      <c r="N160"/>
      <c r="O160"/>
      <c r="P160"/>
      <c r="Q160"/>
      <c r="R160"/>
      <c r="S160"/>
    </row>
    <row r="161" spans="1:19" s="184" customFormat="1" ht="15" customHeight="1" x14ac:dyDescent="0.25">
      <c r="A161"/>
      <c r="B161"/>
      <c r="C161"/>
      <c r="D161"/>
      <c r="E161"/>
      <c r="F161"/>
      <c r="G161"/>
      <c r="H161"/>
      <c r="I161"/>
      <c r="J161"/>
      <c r="K161"/>
      <c r="L161"/>
      <c r="M161"/>
      <c r="N161"/>
      <c r="O161"/>
      <c r="P161"/>
      <c r="Q161"/>
      <c r="R161"/>
      <c r="S161"/>
    </row>
    <row r="162" spans="1:19" s="184" customFormat="1" ht="15" customHeight="1" x14ac:dyDescent="0.25">
      <c r="A162"/>
      <c r="B162"/>
      <c r="C162"/>
      <c r="D162"/>
      <c r="E162"/>
      <c r="F162"/>
      <c r="G162"/>
      <c r="H162"/>
      <c r="I162"/>
      <c r="J162"/>
      <c r="K162"/>
      <c r="L162"/>
      <c r="M162"/>
      <c r="N162"/>
      <c r="O162"/>
      <c r="P162"/>
      <c r="Q162"/>
      <c r="R162"/>
      <c r="S162"/>
    </row>
    <row r="163" spans="1:19" s="184" customFormat="1" ht="15" customHeight="1" x14ac:dyDescent="0.25">
      <c r="A163"/>
      <c r="B163"/>
      <c r="C163"/>
      <c r="D163"/>
      <c r="E163"/>
      <c r="F163"/>
      <c r="G163"/>
      <c r="H163"/>
      <c r="I163"/>
      <c r="J163"/>
      <c r="K163"/>
      <c r="L163"/>
      <c r="M163"/>
      <c r="N163"/>
      <c r="O163"/>
      <c r="P163"/>
      <c r="Q163"/>
      <c r="R163"/>
      <c r="S163"/>
    </row>
    <row r="164" spans="1:19" s="184" customFormat="1" ht="15" customHeight="1" x14ac:dyDescent="0.25">
      <c r="A164"/>
      <c r="B164"/>
      <c r="C164"/>
      <c r="D164"/>
      <c r="E164"/>
      <c r="F164"/>
      <c r="G164"/>
      <c r="H164"/>
      <c r="I164"/>
      <c r="J164"/>
      <c r="K164"/>
      <c r="L164"/>
      <c r="M164"/>
      <c r="N164"/>
      <c r="O164"/>
      <c r="P164"/>
      <c r="Q164"/>
      <c r="R164"/>
      <c r="S164"/>
    </row>
    <row r="165" spans="1:19" s="184" customFormat="1" ht="15" customHeight="1" x14ac:dyDescent="0.25">
      <c r="A165"/>
      <c r="B165"/>
      <c r="C165"/>
      <c r="D165"/>
      <c r="E165"/>
      <c r="F165"/>
      <c r="G165"/>
      <c r="H165"/>
      <c r="I165"/>
      <c r="J165"/>
      <c r="K165"/>
      <c r="L165"/>
      <c r="M165"/>
      <c r="N165"/>
      <c r="O165"/>
      <c r="P165"/>
      <c r="Q165"/>
      <c r="R165"/>
      <c r="S165"/>
    </row>
    <row r="166" spans="1:19" s="184" customFormat="1" ht="15" customHeight="1" x14ac:dyDescent="0.25">
      <c r="A166"/>
      <c r="B166"/>
      <c r="C166"/>
      <c r="D166"/>
      <c r="E166"/>
      <c r="F166"/>
      <c r="G166"/>
      <c r="H166"/>
      <c r="I166"/>
      <c r="J166"/>
      <c r="K166"/>
      <c r="L166"/>
      <c r="M166"/>
      <c r="N166"/>
      <c r="O166"/>
      <c r="P166"/>
      <c r="Q166"/>
      <c r="R166"/>
      <c r="S166"/>
    </row>
    <row r="167" spans="1:19" s="184" customFormat="1" ht="15" customHeight="1" x14ac:dyDescent="0.25">
      <c r="A167"/>
      <c r="B167"/>
      <c r="C167"/>
      <c r="D167"/>
      <c r="E167"/>
      <c r="F167"/>
      <c r="G167"/>
      <c r="H167"/>
      <c r="I167"/>
      <c r="J167"/>
      <c r="K167"/>
      <c r="L167"/>
      <c r="M167"/>
      <c r="N167"/>
      <c r="O167"/>
      <c r="P167"/>
      <c r="Q167"/>
      <c r="R167"/>
      <c r="S167"/>
    </row>
    <row r="168" spans="1:19" s="184" customFormat="1" ht="15" customHeight="1" x14ac:dyDescent="0.25">
      <c r="A168"/>
      <c r="B168"/>
      <c r="C168"/>
      <c r="D168"/>
      <c r="E168"/>
      <c r="F168"/>
      <c r="G168"/>
      <c r="H168"/>
      <c r="I168"/>
      <c r="J168"/>
      <c r="K168"/>
      <c r="L168"/>
      <c r="M168"/>
      <c r="N168"/>
      <c r="O168"/>
      <c r="P168"/>
      <c r="Q168"/>
      <c r="R168"/>
      <c r="S168"/>
    </row>
    <row r="169" spans="1:19" s="184" customFormat="1" ht="15" customHeight="1" x14ac:dyDescent="0.25">
      <c r="A169"/>
      <c r="B169"/>
      <c r="C169"/>
      <c r="D169"/>
      <c r="E169"/>
      <c r="F169"/>
      <c r="G169"/>
      <c r="H169"/>
      <c r="I169"/>
      <c r="J169"/>
      <c r="K169"/>
      <c r="L169"/>
      <c r="M169"/>
      <c r="N169"/>
      <c r="O169"/>
      <c r="P169"/>
      <c r="Q169"/>
      <c r="R169"/>
      <c r="S169"/>
    </row>
    <row r="170" spans="1:19" s="184" customFormat="1" ht="15" customHeight="1" x14ac:dyDescent="0.25">
      <c r="A170"/>
      <c r="B170"/>
      <c r="C170"/>
      <c r="D170"/>
      <c r="E170"/>
      <c r="F170"/>
      <c r="G170"/>
      <c r="H170"/>
      <c r="I170"/>
      <c r="J170"/>
      <c r="K170"/>
      <c r="L170"/>
      <c r="M170"/>
      <c r="N170"/>
      <c r="O170"/>
      <c r="P170"/>
      <c r="Q170"/>
      <c r="R170"/>
      <c r="S170"/>
    </row>
    <row r="171" spans="1:19" s="184" customFormat="1" ht="15" customHeight="1" x14ac:dyDescent="0.25">
      <c r="A171"/>
      <c r="B171"/>
      <c r="C171"/>
      <c r="D171"/>
      <c r="E171"/>
      <c r="F171"/>
      <c r="G171"/>
      <c r="H171"/>
      <c r="I171"/>
      <c r="J171"/>
      <c r="K171"/>
      <c r="L171"/>
      <c r="M171"/>
      <c r="N171"/>
      <c r="O171"/>
      <c r="P171"/>
      <c r="Q171"/>
      <c r="R171"/>
      <c r="S171"/>
    </row>
    <row r="172" spans="1:19" s="184" customFormat="1" ht="15" customHeight="1" x14ac:dyDescent="0.25">
      <c r="A172"/>
      <c r="B172"/>
      <c r="C172"/>
      <c r="D172"/>
      <c r="E172"/>
      <c r="F172"/>
      <c r="G172"/>
      <c r="H172"/>
      <c r="I172"/>
      <c r="J172"/>
      <c r="K172"/>
      <c r="L172"/>
      <c r="M172"/>
      <c r="N172"/>
      <c r="O172"/>
      <c r="P172"/>
      <c r="Q172"/>
      <c r="R172"/>
      <c r="S172"/>
    </row>
    <row r="173" spans="1:19" s="184" customFormat="1" ht="15" customHeight="1" x14ac:dyDescent="0.25">
      <c r="A173"/>
      <c r="B173"/>
      <c r="C173"/>
      <c r="D173"/>
      <c r="E173"/>
      <c r="F173"/>
      <c r="G173"/>
      <c r="H173"/>
      <c r="I173"/>
      <c r="J173"/>
      <c r="K173"/>
      <c r="L173"/>
      <c r="M173"/>
      <c r="N173"/>
      <c r="O173"/>
      <c r="P173"/>
      <c r="Q173"/>
      <c r="R173"/>
      <c r="S173"/>
    </row>
    <row r="174" spans="1:19" s="184" customFormat="1" ht="15" customHeight="1" x14ac:dyDescent="0.25">
      <c r="A174"/>
      <c r="B174"/>
      <c r="C174"/>
      <c r="D174"/>
      <c r="E174"/>
      <c r="F174"/>
      <c r="G174"/>
      <c r="H174"/>
      <c r="I174"/>
      <c r="J174"/>
      <c r="K174"/>
      <c r="L174"/>
      <c r="M174"/>
      <c r="N174"/>
      <c r="O174"/>
      <c r="P174"/>
      <c r="Q174"/>
      <c r="R174"/>
      <c r="S174"/>
    </row>
    <row r="175" spans="1:19" s="184" customFormat="1" ht="15" customHeight="1" x14ac:dyDescent="0.25">
      <c r="A175"/>
      <c r="B175"/>
      <c r="C175"/>
      <c r="D175"/>
      <c r="E175"/>
      <c r="F175"/>
      <c r="G175"/>
      <c r="H175"/>
      <c r="I175"/>
      <c r="J175"/>
      <c r="K175"/>
      <c r="L175"/>
      <c r="M175"/>
      <c r="N175"/>
      <c r="O175"/>
      <c r="P175"/>
      <c r="Q175"/>
      <c r="R175"/>
      <c r="S175"/>
    </row>
    <row r="176" spans="1:19" s="184" customFormat="1" ht="15" customHeight="1" x14ac:dyDescent="0.25">
      <c r="A176"/>
      <c r="B176"/>
      <c r="C176"/>
      <c r="D176"/>
      <c r="E176"/>
      <c r="F176"/>
      <c r="G176"/>
      <c r="H176"/>
      <c r="I176"/>
      <c r="J176"/>
      <c r="K176"/>
      <c r="L176"/>
      <c r="M176"/>
      <c r="N176"/>
      <c r="O176"/>
      <c r="P176"/>
      <c r="Q176"/>
      <c r="R176"/>
      <c r="S176"/>
    </row>
    <row r="177" spans="1:19" s="184" customFormat="1" ht="15" customHeight="1" x14ac:dyDescent="0.25">
      <c r="A177"/>
      <c r="B177"/>
      <c r="C177"/>
      <c r="D177"/>
      <c r="E177"/>
      <c r="F177"/>
      <c r="G177"/>
      <c r="H177"/>
      <c r="I177"/>
      <c r="J177"/>
      <c r="K177"/>
      <c r="L177"/>
      <c r="M177"/>
      <c r="N177"/>
      <c r="O177"/>
      <c r="P177"/>
      <c r="Q177"/>
      <c r="R177"/>
      <c r="S177"/>
    </row>
    <row r="178" spans="1:19" s="184" customFormat="1" ht="15" customHeight="1" x14ac:dyDescent="0.25">
      <c r="A178"/>
      <c r="B178"/>
      <c r="C178"/>
      <c r="D178"/>
      <c r="E178"/>
      <c r="F178"/>
      <c r="G178"/>
      <c r="H178"/>
      <c r="I178"/>
      <c r="J178"/>
      <c r="K178"/>
      <c r="L178"/>
      <c r="M178"/>
      <c r="N178"/>
      <c r="O178"/>
      <c r="P178"/>
      <c r="Q178"/>
      <c r="R178"/>
      <c r="S178"/>
    </row>
    <row r="179" spans="1:19" s="184" customFormat="1" ht="15" customHeight="1" x14ac:dyDescent="0.25">
      <c r="A179"/>
      <c r="B179"/>
      <c r="C179"/>
      <c r="D179"/>
      <c r="E179"/>
      <c r="F179"/>
      <c r="G179"/>
      <c r="H179"/>
      <c r="I179"/>
      <c r="J179"/>
      <c r="K179"/>
      <c r="L179"/>
      <c r="M179"/>
      <c r="N179"/>
      <c r="O179"/>
      <c r="P179"/>
      <c r="Q179"/>
      <c r="R179"/>
      <c r="S179"/>
    </row>
    <row r="180" spans="1:19" s="184" customFormat="1" ht="15" customHeight="1" x14ac:dyDescent="0.25">
      <c r="A180"/>
      <c r="B180"/>
      <c r="C180"/>
      <c r="D180"/>
      <c r="E180"/>
      <c r="F180"/>
      <c r="G180"/>
      <c r="H180"/>
      <c r="I180"/>
      <c r="J180"/>
      <c r="K180"/>
      <c r="L180"/>
      <c r="M180"/>
      <c r="N180"/>
      <c r="O180"/>
      <c r="P180"/>
      <c r="Q180"/>
      <c r="R180"/>
      <c r="S180"/>
    </row>
    <row r="181" spans="1:19" s="184" customFormat="1" ht="15" customHeight="1" x14ac:dyDescent="0.25">
      <c r="A181"/>
      <c r="B181"/>
      <c r="C181"/>
      <c r="D181"/>
      <c r="E181"/>
      <c r="F181"/>
      <c r="G181"/>
      <c r="H181"/>
      <c r="I181"/>
      <c r="J181"/>
      <c r="K181"/>
      <c r="L181"/>
      <c r="M181"/>
      <c r="N181"/>
      <c r="O181"/>
      <c r="P181"/>
      <c r="Q181"/>
      <c r="R181"/>
      <c r="S181"/>
    </row>
    <row r="182" spans="1:19" s="184" customFormat="1" ht="15" customHeight="1" x14ac:dyDescent="0.25">
      <c r="A182"/>
      <c r="B182"/>
      <c r="C182"/>
      <c r="D182"/>
      <c r="E182"/>
      <c r="F182"/>
      <c r="G182"/>
      <c r="H182"/>
      <c r="I182"/>
      <c r="J182"/>
      <c r="K182"/>
      <c r="L182"/>
      <c r="M182"/>
      <c r="N182"/>
      <c r="O182"/>
      <c r="P182"/>
      <c r="Q182"/>
      <c r="R182"/>
      <c r="S182"/>
    </row>
    <row r="183" spans="1:19" s="184" customFormat="1" ht="15" customHeight="1" x14ac:dyDescent="0.25">
      <c r="A183"/>
      <c r="B183"/>
      <c r="C183"/>
      <c r="D183"/>
      <c r="E183"/>
      <c r="F183"/>
      <c r="G183"/>
      <c r="H183"/>
      <c r="I183"/>
      <c r="J183"/>
      <c r="K183"/>
      <c r="L183"/>
      <c r="M183"/>
      <c r="N183"/>
      <c r="O183"/>
      <c r="P183"/>
      <c r="Q183"/>
      <c r="R183"/>
      <c r="S183"/>
    </row>
    <row r="184" spans="1:19" s="184" customFormat="1" ht="15" customHeight="1" x14ac:dyDescent="0.25">
      <c r="A184"/>
      <c r="B184"/>
      <c r="C184"/>
      <c r="D184"/>
      <c r="E184"/>
      <c r="F184"/>
      <c r="G184"/>
      <c r="H184"/>
      <c r="I184"/>
      <c r="J184"/>
      <c r="K184"/>
      <c r="L184"/>
      <c r="M184"/>
      <c r="N184"/>
      <c r="O184"/>
      <c r="P184"/>
      <c r="Q184"/>
      <c r="R184"/>
      <c r="S184"/>
    </row>
    <row r="185" spans="1:19" s="184" customFormat="1" ht="15" customHeight="1" x14ac:dyDescent="0.25">
      <c r="A185"/>
      <c r="B185"/>
      <c r="C185"/>
      <c r="D185"/>
      <c r="E185"/>
      <c r="F185"/>
      <c r="G185"/>
      <c r="H185"/>
      <c r="I185"/>
      <c r="J185"/>
      <c r="K185"/>
      <c r="L185"/>
      <c r="M185"/>
      <c r="N185"/>
      <c r="O185"/>
      <c r="P185"/>
      <c r="Q185"/>
      <c r="R185"/>
      <c r="S185"/>
    </row>
    <row r="186" spans="1:19" s="184" customFormat="1" ht="15" customHeight="1" x14ac:dyDescent="0.25">
      <c r="A186"/>
      <c r="B186"/>
      <c r="C186"/>
      <c r="D186"/>
      <c r="E186"/>
      <c r="F186"/>
      <c r="G186"/>
      <c r="H186"/>
      <c r="I186"/>
      <c r="J186"/>
      <c r="K186"/>
      <c r="L186"/>
      <c r="M186"/>
      <c r="N186"/>
      <c r="O186"/>
      <c r="P186"/>
      <c r="Q186"/>
      <c r="R186"/>
      <c r="S186"/>
    </row>
    <row r="187" spans="1:19" s="184" customFormat="1" ht="15" customHeight="1" x14ac:dyDescent="0.25">
      <c r="A187"/>
      <c r="B187"/>
      <c r="C187"/>
      <c r="D187"/>
      <c r="E187"/>
      <c r="F187"/>
      <c r="G187"/>
      <c r="H187"/>
      <c r="I187"/>
      <c r="J187"/>
      <c r="K187"/>
      <c r="L187"/>
      <c r="M187"/>
      <c r="N187"/>
      <c r="O187"/>
      <c r="P187"/>
      <c r="Q187"/>
      <c r="R187"/>
      <c r="S187"/>
    </row>
    <row r="188" spans="1:19" s="184" customFormat="1" ht="15" customHeight="1" x14ac:dyDescent="0.25">
      <c r="A188"/>
      <c r="B188"/>
      <c r="C188"/>
      <c r="D188"/>
      <c r="E188"/>
      <c r="F188"/>
      <c r="G188"/>
      <c r="H188"/>
      <c r="I188"/>
      <c r="J188"/>
      <c r="K188"/>
      <c r="L188"/>
      <c r="M188"/>
      <c r="N188"/>
      <c r="O188"/>
      <c r="P188"/>
      <c r="Q188"/>
      <c r="R188"/>
      <c r="S188"/>
    </row>
    <row r="189" spans="1:19" s="184" customFormat="1" ht="15" customHeight="1" x14ac:dyDescent="0.25">
      <c r="A189"/>
      <c r="B189"/>
      <c r="C189"/>
      <c r="D189"/>
      <c r="E189"/>
      <c r="F189"/>
      <c r="G189"/>
      <c r="H189"/>
      <c r="I189"/>
      <c r="J189"/>
      <c r="K189"/>
      <c r="L189"/>
      <c r="M189"/>
      <c r="N189"/>
      <c r="O189"/>
      <c r="P189"/>
      <c r="Q189"/>
      <c r="R189"/>
      <c r="S189"/>
    </row>
    <row r="190" spans="1:19" s="184" customFormat="1" ht="15" customHeight="1" x14ac:dyDescent="0.25">
      <c r="A190"/>
      <c r="B190"/>
      <c r="C190"/>
      <c r="D190"/>
      <c r="E190"/>
      <c r="F190"/>
      <c r="G190"/>
      <c r="H190"/>
      <c r="I190"/>
      <c r="J190"/>
      <c r="K190"/>
      <c r="L190"/>
      <c r="M190"/>
      <c r="N190"/>
      <c r="O190"/>
      <c r="P190"/>
      <c r="Q190"/>
      <c r="R190"/>
      <c r="S190"/>
    </row>
    <row r="191" spans="1:19" s="184" customFormat="1" ht="15" customHeight="1" x14ac:dyDescent="0.25">
      <c r="A191"/>
      <c r="B191"/>
      <c r="C191"/>
      <c r="D191"/>
      <c r="E191"/>
      <c r="F191"/>
      <c r="G191"/>
      <c r="H191"/>
      <c r="I191"/>
      <c r="J191"/>
      <c r="K191"/>
      <c r="L191"/>
      <c r="M191"/>
      <c r="N191"/>
      <c r="O191"/>
      <c r="P191"/>
      <c r="Q191"/>
      <c r="R191"/>
      <c r="S191"/>
    </row>
    <row r="192" spans="1:19" s="184" customFormat="1" ht="15" customHeight="1" x14ac:dyDescent="0.25">
      <c r="A192"/>
      <c r="B192"/>
      <c r="C192"/>
      <c r="D192"/>
      <c r="E192"/>
      <c r="F192"/>
      <c r="G192"/>
      <c r="H192"/>
      <c r="I192"/>
      <c r="J192"/>
      <c r="K192"/>
      <c r="L192"/>
      <c r="M192"/>
      <c r="N192"/>
      <c r="O192"/>
      <c r="P192"/>
      <c r="Q192"/>
      <c r="R192"/>
      <c r="S192"/>
    </row>
    <row r="193" spans="1:19" s="184" customFormat="1" ht="15" customHeight="1" x14ac:dyDescent="0.25">
      <c r="A193"/>
      <c r="B193"/>
      <c r="C193"/>
      <c r="D193"/>
      <c r="E193"/>
      <c r="F193"/>
      <c r="G193"/>
      <c r="H193"/>
      <c r="I193"/>
      <c r="J193"/>
      <c r="K193"/>
      <c r="L193"/>
      <c r="M193"/>
      <c r="N193"/>
      <c r="O193"/>
      <c r="P193"/>
      <c r="Q193"/>
      <c r="R193"/>
      <c r="S193"/>
    </row>
    <row r="194" spans="1:19" s="184" customFormat="1" ht="15" customHeight="1" x14ac:dyDescent="0.25">
      <c r="A194"/>
      <c r="B194"/>
      <c r="C194"/>
      <c r="D194"/>
      <c r="E194"/>
      <c r="F194"/>
      <c r="G194"/>
      <c r="H194"/>
      <c r="I194"/>
      <c r="J194"/>
      <c r="K194"/>
      <c r="L194"/>
      <c r="M194"/>
      <c r="N194"/>
      <c r="O194"/>
      <c r="P194"/>
      <c r="Q194"/>
      <c r="R194"/>
      <c r="S194"/>
    </row>
    <row r="195" spans="1:19" s="184" customFormat="1" ht="15" customHeight="1" x14ac:dyDescent="0.25">
      <c r="A195"/>
      <c r="B195"/>
      <c r="C195"/>
      <c r="D195"/>
      <c r="E195"/>
      <c r="F195"/>
      <c r="G195"/>
      <c r="H195"/>
      <c r="I195"/>
      <c r="J195"/>
      <c r="K195"/>
      <c r="L195"/>
      <c r="M195"/>
      <c r="N195"/>
      <c r="O195"/>
      <c r="P195"/>
      <c r="Q195"/>
      <c r="R195"/>
      <c r="S195"/>
    </row>
    <row r="196" spans="1:19" s="184" customFormat="1" ht="15" customHeight="1" x14ac:dyDescent="0.25">
      <c r="A196"/>
      <c r="B196"/>
      <c r="C196"/>
      <c r="D196"/>
      <c r="E196"/>
      <c r="F196"/>
      <c r="G196"/>
      <c r="H196"/>
      <c r="I196"/>
      <c r="J196"/>
      <c r="K196"/>
      <c r="L196"/>
      <c r="M196"/>
      <c r="N196"/>
      <c r="O196"/>
      <c r="P196"/>
      <c r="Q196"/>
      <c r="R196"/>
      <c r="S196"/>
    </row>
    <row r="197" spans="1:19" s="184" customFormat="1" ht="15" customHeight="1" x14ac:dyDescent="0.25">
      <c r="A197"/>
      <c r="B197"/>
      <c r="C197"/>
      <c r="D197"/>
      <c r="E197"/>
      <c r="F197"/>
      <c r="G197"/>
      <c r="H197"/>
      <c r="I197"/>
      <c r="J197"/>
      <c r="K197"/>
      <c r="L197"/>
      <c r="M197"/>
      <c r="N197"/>
      <c r="O197"/>
      <c r="P197"/>
      <c r="Q197"/>
      <c r="R197"/>
      <c r="S197"/>
    </row>
    <row r="198" spans="1:19" s="184" customFormat="1" ht="15" customHeight="1" x14ac:dyDescent="0.25">
      <c r="A198"/>
      <c r="B198"/>
      <c r="C198"/>
      <c r="D198"/>
      <c r="E198"/>
      <c r="F198"/>
      <c r="G198"/>
      <c r="H198"/>
      <c r="I198"/>
      <c r="J198"/>
      <c r="K198"/>
      <c r="L198"/>
      <c r="M198"/>
      <c r="N198"/>
      <c r="O198"/>
      <c r="P198"/>
      <c r="Q198"/>
      <c r="R198"/>
      <c r="S198"/>
    </row>
    <row r="199" spans="1:19" s="184" customFormat="1" ht="15" customHeight="1" x14ac:dyDescent="0.25">
      <c r="A199"/>
      <c r="B199"/>
      <c r="C199"/>
      <c r="D199"/>
      <c r="E199"/>
      <c r="F199"/>
      <c r="G199"/>
      <c r="H199"/>
      <c r="I199"/>
      <c r="J199"/>
      <c r="K199"/>
      <c r="L199"/>
      <c r="M199"/>
      <c r="N199"/>
      <c r="O199"/>
      <c r="P199"/>
      <c r="Q199"/>
      <c r="R199"/>
      <c r="S199"/>
    </row>
    <row r="200" spans="1:19" s="184" customFormat="1" ht="15" customHeight="1" x14ac:dyDescent="0.25">
      <c r="A200"/>
      <c r="B200"/>
      <c r="C200"/>
      <c r="D200"/>
      <c r="E200"/>
      <c r="F200"/>
      <c r="G200"/>
      <c r="H200"/>
      <c r="I200"/>
      <c r="J200"/>
      <c r="K200"/>
      <c r="L200"/>
      <c r="M200"/>
      <c r="N200"/>
      <c r="O200"/>
      <c r="P200"/>
      <c r="Q200"/>
      <c r="R200"/>
      <c r="S200"/>
    </row>
    <row r="201" spans="1:19" s="184" customFormat="1" ht="15" customHeight="1" x14ac:dyDescent="0.25">
      <c r="A201"/>
      <c r="B201"/>
      <c r="C201"/>
      <c r="D201"/>
      <c r="E201"/>
      <c r="F201"/>
      <c r="G201"/>
      <c r="H201"/>
      <c r="I201"/>
      <c r="J201"/>
      <c r="K201"/>
      <c r="L201"/>
      <c r="M201"/>
      <c r="N201"/>
      <c r="O201"/>
      <c r="P201"/>
      <c r="Q201"/>
      <c r="R201"/>
      <c r="S201"/>
    </row>
    <row r="202" spans="1:19" s="184" customFormat="1" ht="15" customHeight="1" x14ac:dyDescent="0.25">
      <c r="A202"/>
      <c r="B202"/>
      <c r="C202"/>
      <c r="D202"/>
      <c r="E202"/>
      <c r="F202"/>
      <c r="G202"/>
      <c r="H202"/>
      <c r="I202"/>
      <c r="J202"/>
      <c r="K202"/>
      <c r="L202"/>
      <c r="M202"/>
      <c r="N202"/>
      <c r="O202"/>
      <c r="P202"/>
      <c r="Q202"/>
      <c r="R202"/>
      <c r="S202"/>
    </row>
    <row r="203" spans="1:19" s="184" customFormat="1" ht="15" customHeight="1" x14ac:dyDescent="0.25">
      <c r="A203"/>
      <c r="B203"/>
      <c r="C203"/>
      <c r="D203"/>
      <c r="E203"/>
      <c r="F203"/>
      <c r="G203"/>
      <c r="H203"/>
      <c r="I203"/>
      <c r="J203"/>
      <c r="K203"/>
      <c r="L203"/>
      <c r="M203"/>
      <c r="N203"/>
      <c r="O203"/>
      <c r="P203"/>
      <c r="Q203"/>
      <c r="R203"/>
      <c r="S203"/>
    </row>
    <row r="204" spans="1:19" s="184" customFormat="1" ht="15" customHeight="1" x14ac:dyDescent="0.25">
      <c r="A204"/>
      <c r="B204"/>
      <c r="C204"/>
      <c r="D204"/>
      <c r="E204"/>
      <c r="F204"/>
      <c r="G204"/>
      <c r="H204"/>
      <c r="I204"/>
      <c r="J204"/>
      <c r="K204"/>
      <c r="L204"/>
      <c r="M204"/>
      <c r="N204"/>
      <c r="O204"/>
      <c r="P204"/>
      <c r="Q204"/>
      <c r="R204"/>
      <c r="S204"/>
    </row>
    <row r="205" spans="1:19" s="184" customFormat="1" ht="15" customHeight="1" x14ac:dyDescent="0.25">
      <c r="A205"/>
      <c r="B205"/>
      <c r="C205"/>
      <c r="D205"/>
      <c r="E205"/>
      <c r="F205"/>
      <c r="G205"/>
      <c r="H205"/>
      <c r="I205"/>
      <c r="J205"/>
      <c r="K205"/>
      <c r="L205"/>
      <c r="M205"/>
      <c r="N205"/>
      <c r="O205"/>
      <c r="P205"/>
      <c r="Q205"/>
      <c r="R205"/>
      <c r="S205"/>
    </row>
    <row r="206" spans="1:19" s="184" customFormat="1" ht="15" customHeight="1" x14ac:dyDescent="0.25">
      <c r="A206"/>
      <c r="B206"/>
      <c r="C206"/>
      <c r="D206"/>
      <c r="E206"/>
      <c r="F206"/>
      <c r="G206"/>
      <c r="H206"/>
      <c r="I206"/>
      <c r="J206"/>
      <c r="K206"/>
      <c r="L206"/>
      <c r="M206"/>
      <c r="N206"/>
      <c r="O206"/>
      <c r="P206"/>
      <c r="Q206"/>
      <c r="R206"/>
      <c r="S206"/>
    </row>
    <row r="207" spans="1:19" s="184" customFormat="1" ht="15" customHeight="1" x14ac:dyDescent="0.25">
      <c r="A207"/>
      <c r="B207"/>
      <c r="C207"/>
      <c r="D207"/>
      <c r="E207"/>
      <c r="F207"/>
      <c r="G207"/>
      <c r="H207"/>
      <c r="I207"/>
      <c r="J207"/>
      <c r="K207"/>
      <c r="L207"/>
      <c r="M207"/>
      <c r="N207"/>
      <c r="O207"/>
      <c r="P207"/>
      <c r="Q207"/>
      <c r="R207"/>
      <c r="S207"/>
    </row>
    <row r="208" spans="1:19" s="184" customFormat="1" ht="15" customHeight="1" x14ac:dyDescent="0.25">
      <c r="A208"/>
      <c r="B208"/>
      <c r="C208"/>
      <c r="D208"/>
      <c r="E208"/>
      <c r="F208"/>
      <c r="G208"/>
      <c r="H208"/>
      <c r="I208"/>
      <c r="J208"/>
      <c r="K208"/>
      <c r="L208"/>
      <c r="M208"/>
      <c r="N208"/>
      <c r="O208"/>
      <c r="P208"/>
      <c r="Q208"/>
      <c r="R208"/>
      <c r="S208"/>
    </row>
    <row r="209" spans="1:19" s="184" customFormat="1" ht="15" customHeight="1" x14ac:dyDescent="0.25">
      <c r="A209"/>
      <c r="B209"/>
      <c r="C209"/>
      <c r="D209"/>
      <c r="E209"/>
      <c r="F209"/>
      <c r="G209"/>
      <c r="H209"/>
      <c r="I209"/>
      <c r="J209"/>
      <c r="K209"/>
      <c r="L209"/>
      <c r="M209"/>
      <c r="N209"/>
      <c r="O209"/>
      <c r="P209"/>
      <c r="Q209"/>
      <c r="R209"/>
      <c r="S209"/>
    </row>
    <row r="210" spans="1:19" s="184" customFormat="1" ht="15" customHeight="1" x14ac:dyDescent="0.25">
      <c r="A210"/>
      <c r="B210"/>
      <c r="C210"/>
      <c r="D210"/>
      <c r="E210"/>
      <c r="F210"/>
      <c r="G210"/>
      <c r="H210"/>
      <c r="I210"/>
      <c r="J210"/>
      <c r="K210"/>
      <c r="L210"/>
      <c r="M210"/>
      <c r="N210"/>
      <c r="O210"/>
      <c r="P210"/>
      <c r="Q210"/>
      <c r="R210"/>
      <c r="S210"/>
    </row>
    <row r="211" spans="1:19" s="184" customFormat="1" ht="15" customHeight="1" x14ac:dyDescent="0.25">
      <c r="A211"/>
      <c r="B211"/>
      <c r="C211"/>
      <c r="D211"/>
      <c r="E211"/>
      <c r="F211"/>
      <c r="G211"/>
      <c r="H211"/>
      <c r="I211"/>
      <c r="J211"/>
      <c r="K211"/>
      <c r="L211"/>
      <c r="M211"/>
      <c r="N211"/>
      <c r="O211"/>
      <c r="P211"/>
      <c r="Q211"/>
      <c r="R211"/>
      <c r="S211"/>
    </row>
    <row r="212" spans="1:19" s="184" customFormat="1" ht="15" customHeight="1" x14ac:dyDescent="0.25">
      <c r="A212"/>
      <c r="B212"/>
      <c r="C212"/>
      <c r="D212"/>
      <c r="E212"/>
      <c r="F212"/>
      <c r="G212"/>
      <c r="H212"/>
      <c r="I212"/>
      <c r="J212"/>
      <c r="K212"/>
      <c r="L212"/>
      <c r="M212"/>
      <c r="N212"/>
      <c r="O212"/>
      <c r="P212"/>
      <c r="Q212"/>
      <c r="R212"/>
      <c r="S212"/>
    </row>
    <row r="213" spans="1:19" s="184" customFormat="1" ht="15" customHeight="1" x14ac:dyDescent="0.25">
      <c r="A213"/>
      <c r="B213"/>
      <c r="C213"/>
      <c r="D213"/>
      <c r="E213"/>
      <c r="F213"/>
      <c r="G213"/>
      <c r="H213"/>
      <c r="I213"/>
      <c r="J213"/>
      <c r="K213"/>
      <c r="L213"/>
      <c r="M213"/>
      <c r="N213"/>
      <c r="O213"/>
      <c r="P213"/>
      <c r="Q213"/>
      <c r="R213"/>
      <c r="S213"/>
    </row>
    <row r="214" spans="1:19" s="184" customFormat="1" ht="15" customHeight="1" x14ac:dyDescent="0.25">
      <c r="A214"/>
      <c r="B214"/>
      <c r="C214"/>
      <c r="D214"/>
      <c r="E214"/>
      <c r="F214"/>
      <c r="G214"/>
      <c r="H214"/>
      <c r="I214"/>
      <c r="J214"/>
      <c r="K214"/>
      <c r="L214"/>
      <c r="M214"/>
      <c r="N214"/>
      <c r="O214"/>
      <c r="P214"/>
      <c r="Q214"/>
      <c r="R214"/>
      <c r="S214"/>
    </row>
    <row r="215" spans="1:19" s="184" customFormat="1" ht="15" customHeight="1" x14ac:dyDescent="0.25">
      <c r="A215"/>
      <c r="B215"/>
      <c r="C215"/>
      <c r="D215"/>
      <c r="E215"/>
      <c r="F215"/>
      <c r="G215"/>
      <c r="H215"/>
      <c r="I215"/>
      <c r="J215"/>
      <c r="K215"/>
      <c r="L215"/>
      <c r="M215"/>
      <c r="N215"/>
      <c r="O215"/>
      <c r="P215"/>
      <c r="Q215"/>
      <c r="R215"/>
      <c r="S215"/>
    </row>
    <row r="216" spans="1:19" s="184" customFormat="1" ht="15" customHeight="1" x14ac:dyDescent="0.25">
      <c r="A216"/>
      <c r="B216"/>
      <c r="C216"/>
      <c r="D216"/>
      <c r="E216"/>
      <c r="F216"/>
      <c r="G216"/>
      <c r="H216"/>
      <c r="I216"/>
      <c r="J216"/>
      <c r="K216"/>
      <c r="L216"/>
      <c r="M216"/>
      <c r="N216"/>
      <c r="O216"/>
      <c r="P216"/>
      <c r="Q216"/>
      <c r="R216"/>
      <c r="S216"/>
    </row>
    <row r="217" spans="1:19" s="184" customFormat="1" ht="15" customHeight="1" x14ac:dyDescent="0.25">
      <c r="A217"/>
      <c r="B217"/>
      <c r="C217"/>
      <c r="D217"/>
      <c r="E217"/>
      <c r="F217"/>
      <c r="G217"/>
      <c r="H217"/>
      <c r="I217"/>
      <c r="J217"/>
      <c r="K217"/>
      <c r="L217"/>
      <c r="M217"/>
      <c r="N217"/>
      <c r="O217"/>
      <c r="P217"/>
      <c r="Q217"/>
      <c r="R217"/>
      <c r="S217"/>
    </row>
    <row r="218" spans="1:19" s="184" customFormat="1" ht="15" customHeight="1" x14ac:dyDescent="0.25">
      <c r="A218"/>
      <c r="B218"/>
      <c r="C218"/>
      <c r="D218"/>
      <c r="E218"/>
      <c r="F218"/>
      <c r="G218"/>
      <c r="H218"/>
      <c r="I218"/>
      <c r="J218"/>
      <c r="K218"/>
      <c r="L218"/>
      <c r="M218"/>
      <c r="N218"/>
      <c r="O218"/>
      <c r="P218"/>
      <c r="Q218"/>
      <c r="R218"/>
      <c r="S218"/>
    </row>
    <row r="219" spans="1:19" s="184" customFormat="1" ht="15" customHeight="1" x14ac:dyDescent="0.25">
      <c r="A219"/>
      <c r="B219"/>
      <c r="C219"/>
      <c r="D219"/>
      <c r="E219"/>
      <c r="F219"/>
      <c r="G219"/>
      <c r="H219"/>
      <c r="I219"/>
      <c r="J219"/>
      <c r="K219"/>
      <c r="L219"/>
      <c r="M219"/>
      <c r="N219"/>
      <c r="O219"/>
      <c r="P219"/>
      <c r="Q219"/>
      <c r="R219"/>
      <c r="S219"/>
    </row>
    <row r="220" spans="1:19" s="184" customFormat="1" ht="15" customHeight="1" x14ac:dyDescent="0.25">
      <c r="A220"/>
      <c r="B220"/>
      <c r="C220"/>
      <c r="D220"/>
      <c r="E220"/>
      <c r="F220"/>
      <c r="G220"/>
      <c r="H220"/>
      <c r="I220"/>
      <c r="J220"/>
      <c r="K220"/>
      <c r="L220"/>
      <c r="M220"/>
      <c r="N220"/>
      <c r="O220"/>
      <c r="P220"/>
      <c r="Q220"/>
      <c r="R220"/>
      <c r="S220"/>
    </row>
    <row r="221" spans="1:19" s="184" customFormat="1" ht="15" customHeight="1" x14ac:dyDescent="0.25">
      <c r="A221"/>
      <c r="B221"/>
      <c r="C221"/>
      <c r="D221"/>
      <c r="E221"/>
      <c r="F221"/>
      <c r="G221"/>
      <c r="H221"/>
      <c r="I221"/>
      <c r="J221"/>
      <c r="K221"/>
      <c r="L221"/>
      <c r="M221"/>
      <c r="N221"/>
      <c r="O221"/>
      <c r="P221"/>
      <c r="Q221"/>
      <c r="R221"/>
      <c r="S221"/>
    </row>
    <row r="222" spans="1:19" s="184" customFormat="1" ht="15" customHeight="1" x14ac:dyDescent="0.25">
      <c r="A222"/>
      <c r="B222"/>
      <c r="C222"/>
      <c r="D222"/>
      <c r="E222"/>
      <c r="F222"/>
      <c r="G222"/>
      <c r="H222"/>
      <c r="I222"/>
      <c r="J222"/>
      <c r="K222"/>
      <c r="L222"/>
      <c r="M222"/>
      <c r="N222"/>
      <c r="O222"/>
      <c r="P222"/>
      <c r="Q222"/>
      <c r="R222"/>
      <c r="S222"/>
    </row>
    <row r="223" spans="1:19" s="184" customFormat="1" ht="15" customHeight="1" x14ac:dyDescent="0.25">
      <c r="A223"/>
      <c r="B223"/>
      <c r="C223"/>
      <c r="D223"/>
      <c r="E223"/>
      <c r="F223"/>
      <c r="G223"/>
      <c r="H223"/>
      <c r="I223"/>
      <c r="J223"/>
      <c r="K223"/>
      <c r="L223"/>
      <c r="M223"/>
      <c r="N223"/>
      <c r="O223"/>
      <c r="P223"/>
      <c r="Q223"/>
      <c r="R223"/>
      <c r="S223"/>
    </row>
    <row r="224" spans="1:19" s="184" customFormat="1" ht="15" customHeight="1" x14ac:dyDescent="0.25">
      <c r="A224"/>
      <c r="B224"/>
      <c r="C224"/>
      <c r="D224"/>
      <c r="E224"/>
      <c r="F224"/>
      <c r="G224"/>
      <c r="H224"/>
      <c r="I224"/>
      <c r="J224"/>
      <c r="K224"/>
      <c r="L224"/>
      <c r="M224"/>
      <c r="N224"/>
      <c r="O224"/>
      <c r="P224"/>
      <c r="Q224"/>
      <c r="R224"/>
      <c r="S224"/>
    </row>
    <row r="225" spans="1:19" s="184" customFormat="1" ht="15" customHeight="1" x14ac:dyDescent="0.25">
      <c r="A225"/>
      <c r="B225"/>
      <c r="C225"/>
      <c r="D225"/>
      <c r="E225"/>
      <c r="F225"/>
      <c r="G225"/>
      <c r="H225"/>
      <c r="I225"/>
      <c r="J225"/>
      <c r="K225"/>
      <c r="L225"/>
      <c r="M225"/>
      <c r="N225"/>
      <c r="O225"/>
      <c r="P225"/>
      <c r="Q225"/>
      <c r="R225"/>
      <c r="S225"/>
    </row>
    <row r="226" spans="1:19" s="184" customFormat="1" ht="15" customHeight="1" x14ac:dyDescent="0.25">
      <c r="A226"/>
      <c r="B226"/>
      <c r="C226"/>
      <c r="D226"/>
      <c r="E226"/>
      <c r="F226"/>
      <c r="G226"/>
      <c r="H226"/>
      <c r="I226"/>
      <c r="J226"/>
      <c r="K226"/>
      <c r="L226"/>
      <c r="M226"/>
      <c r="N226"/>
      <c r="O226"/>
      <c r="P226"/>
      <c r="Q226"/>
      <c r="R226"/>
      <c r="S226"/>
    </row>
    <row r="227" spans="1:19" s="184" customFormat="1" ht="15" customHeight="1" x14ac:dyDescent="0.25">
      <c r="A227"/>
      <c r="B227"/>
      <c r="C227"/>
      <c r="D227"/>
      <c r="E227"/>
      <c r="F227"/>
      <c r="G227"/>
      <c r="H227"/>
      <c r="I227"/>
      <c r="J227"/>
      <c r="K227"/>
      <c r="L227"/>
      <c r="M227"/>
      <c r="N227"/>
      <c r="O227"/>
      <c r="P227"/>
      <c r="Q227"/>
      <c r="R227"/>
      <c r="S227"/>
    </row>
    <row r="228" spans="1:19" s="184" customFormat="1" ht="15" customHeight="1" x14ac:dyDescent="0.25">
      <c r="A228"/>
      <c r="B228"/>
      <c r="C228"/>
      <c r="D228"/>
      <c r="E228"/>
      <c r="F228"/>
      <c r="G228"/>
      <c r="H228"/>
      <c r="I228"/>
      <c r="J228"/>
      <c r="K228"/>
      <c r="L228"/>
      <c r="M228"/>
      <c r="N228"/>
      <c r="O228"/>
      <c r="P228"/>
      <c r="Q228"/>
      <c r="R228"/>
      <c r="S228"/>
    </row>
    <row r="229" spans="1:19" s="184" customFormat="1" ht="15" customHeight="1" x14ac:dyDescent="0.25">
      <c r="A229"/>
      <c r="B229"/>
      <c r="C229"/>
      <c r="D229"/>
      <c r="E229"/>
      <c r="F229"/>
      <c r="G229"/>
      <c r="H229"/>
      <c r="I229"/>
      <c r="J229"/>
      <c r="K229"/>
      <c r="L229"/>
      <c r="M229"/>
      <c r="N229"/>
      <c r="O229"/>
      <c r="P229"/>
      <c r="Q229"/>
      <c r="R229"/>
      <c r="S229"/>
    </row>
    <row r="230" spans="1:19" s="184" customFormat="1" ht="15" customHeight="1" x14ac:dyDescent="0.25">
      <c r="A230"/>
      <c r="B230"/>
      <c r="C230"/>
      <c r="D230"/>
      <c r="E230"/>
      <c r="F230"/>
      <c r="G230"/>
      <c r="H230"/>
      <c r="I230"/>
      <c r="J230"/>
      <c r="K230"/>
      <c r="L230"/>
      <c r="M230"/>
      <c r="N230"/>
      <c r="O230"/>
      <c r="P230"/>
      <c r="Q230"/>
      <c r="R230"/>
      <c r="S230"/>
    </row>
    <row r="231" spans="1:19" s="184" customFormat="1" ht="15" customHeight="1" x14ac:dyDescent="0.25">
      <c r="A231"/>
      <c r="B231"/>
      <c r="C231"/>
      <c r="D231"/>
      <c r="E231"/>
      <c r="F231"/>
      <c r="G231"/>
      <c r="H231"/>
      <c r="I231"/>
      <c r="J231"/>
      <c r="K231"/>
      <c r="L231"/>
      <c r="M231"/>
      <c r="N231"/>
      <c r="O231"/>
      <c r="P231"/>
      <c r="Q231"/>
      <c r="R231"/>
      <c r="S231"/>
    </row>
    <row r="232" spans="1:19" s="184" customFormat="1" ht="15" customHeight="1" x14ac:dyDescent="0.25">
      <c r="A232"/>
      <c r="B232"/>
      <c r="C232"/>
      <c r="D232"/>
      <c r="E232"/>
      <c r="F232"/>
      <c r="G232"/>
      <c r="H232"/>
      <c r="I232"/>
      <c r="J232"/>
      <c r="K232"/>
      <c r="L232"/>
      <c r="M232"/>
      <c r="N232"/>
      <c r="O232"/>
      <c r="P232"/>
      <c r="Q232"/>
      <c r="R232"/>
      <c r="S232"/>
    </row>
    <row r="233" spans="1:19" s="184" customFormat="1" ht="15" customHeight="1" x14ac:dyDescent="0.25">
      <c r="A233"/>
      <c r="B233"/>
      <c r="C233"/>
      <c r="D233"/>
      <c r="E233"/>
      <c r="F233"/>
      <c r="G233"/>
      <c r="H233"/>
      <c r="I233"/>
      <c r="J233"/>
      <c r="K233"/>
      <c r="L233"/>
      <c r="M233"/>
      <c r="N233"/>
      <c r="O233"/>
      <c r="P233"/>
      <c r="Q233"/>
      <c r="R233"/>
      <c r="S233"/>
    </row>
    <row r="234" spans="1:19" s="184" customFormat="1" ht="15" customHeight="1" x14ac:dyDescent="0.25">
      <c r="A234"/>
      <c r="B234"/>
      <c r="C234"/>
      <c r="D234"/>
      <c r="E234"/>
      <c r="F234"/>
      <c r="G234"/>
      <c r="H234"/>
      <c r="I234"/>
      <c r="J234"/>
      <c r="K234"/>
      <c r="L234"/>
      <c r="M234"/>
      <c r="N234"/>
      <c r="O234"/>
      <c r="P234"/>
      <c r="Q234"/>
      <c r="R234"/>
      <c r="S234"/>
    </row>
    <row r="235" spans="1:19" s="184" customFormat="1" ht="15" customHeight="1" x14ac:dyDescent="0.25">
      <c r="A235"/>
      <c r="B235"/>
      <c r="C235"/>
      <c r="D235"/>
      <c r="E235"/>
      <c r="F235"/>
      <c r="G235"/>
      <c r="H235"/>
      <c r="I235"/>
      <c r="J235"/>
      <c r="K235"/>
      <c r="L235"/>
      <c r="M235"/>
      <c r="N235"/>
      <c r="O235"/>
      <c r="P235"/>
      <c r="Q235"/>
      <c r="R235"/>
      <c r="S235"/>
    </row>
    <row r="236" spans="1:19" s="184" customFormat="1" ht="15" customHeight="1" x14ac:dyDescent="0.25">
      <c r="A236"/>
      <c r="B236"/>
      <c r="C236"/>
      <c r="D236"/>
      <c r="E236"/>
      <c r="F236"/>
      <c r="G236"/>
      <c r="H236"/>
      <c r="I236"/>
      <c r="J236"/>
      <c r="K236"/>
      <c r="L236"/>
      <c r="M236"/>
      <c r="N236"/>
      <c r="O236"/>
      <c r="P236"/>
      <c r="Q236"/>
      <c r="R236"/>
      <c r="S236"/>
    </row>
    <row r="237" spans="1:19" s="184" customFormat="1" ht="15" customHeight="1" x14ac:dyDescent="0.25">
      <c r="A237"/>
      <c r="B237"/>
      <c r="C237"/>
      <c r="D237"/>
      <c r="E237"/>
      <c r="F237"/>
      <c r="G237"/>
      <c r="H237"/>
      <c r="I237"/>
      <c r="J237"/>
      <c r="K237"/>
      <c r="L237"/>
      <c r="M237"/>
      <c r="N237"/>
      <c r="O237"/>
      <c r="P237"/>
      <c r="Q237"/>
      <c r="R237"/>
      <c r="S237"/>
    </row>
    <row r="238" spans="1:19" s="184" customFormat="1" ht="15" customHeight="1" x14ac:dyDescent="0.25">
      <c r="A238"/>
      <c r="B238"/>
      <c r="C238"/>
      <c r="D238"/>
      <c r="E238"/>
      <c r="F238"/>
      <c r="G238"/>
      <c r="H238"/>
      <c r="I238"/>
      <c r="J238"/>
      <c r="K238"/>
      <c r="L238"/>
      <c r="M238"/>
      <c r="N238"/>
      <c r="O238"/>
      <c r="P238"/>
      <c r="Q238"/>
      <c r="R238"/>
      <c r="S238"/>
    </row>
    <row r="239" spans="1:19" s="184" customFormat="1" ht="15" customHeight="1" x14ac:dyDescent="0.25">
      <c r="A239"/>
      <c r="B239"/>
      <c r="C239"/>
      <c r="D239"/>
      <c r="E239"/>
      <c r="F239"/>
      <c r="G239"/>
      <c r="H239"/>
      <c r="I239"/>
      <c r="J239"/>
      <c r="K239"/>
      <c r="L239"/>
      <c r="M239"/>
      <c r="N239"/>
      <c r="O239"/>
      <c r="P239"/>
      <c r="Q239"/>
      <c r="R239"/>
      <c r="S239"/>
    </row>
    <row r="240" spans="1:19" s="184" customFormat="1" ht="15" customHeight="1" x14ac:dyDescent="0.25">
      <c r="A240"/>
      <c r="B240"/>
      <c r="C240"/>
      <c r="D240"/>
      <c r="E240"/>
      <c r="F240"/>
      <c r="G240"/>
      <c r="H240"/>
      <c r="I240"/>
      <c r="J240"/>
      <c r="K240"/>
      <c r="L240"/>
      <c r="M240"/>
      <c r="N240"/>
      <c r="O240"/>
      <c r="P240"/>
      <c r="Q240"/>
      <c r="R240"/>
      <c r="S240"/>
    </row>
    <row r="241" spans="1:19" s="184" customFormat="1" ht="15" customHeight="1" x14ac:dyDescent="0.25">
      <c r="A241"/>
      <c r="B241"/>
      <c r="C241"/>
      <c r="D241"/>
      <c r="E241"/>
      <c r="F241"/>
      <c r="G241"/>
      <c r="H241"/>
      <c r="I241"/>
      <c r="J241"/>
      <c r="K241"/>
      <c r="L241"/>
      <c r="M241"/>
      <c r="N241"/>
      <c r="O241"/>
      <c r="P241"/>
      <c r="Q241"/>
      <c r="R241"/>
      <c r="S241"/>
    </row>
    <row r="242" spans="1:19" s="184" customFormat="1" ht="15" customHeight="1" x14ac:dyDescent="0.25">
      <c r="A242"/>
      <c r="B242"/>
      <c r="C242"/>
      <c r="D242"/>
      <c r="E242"/>
      <c r="F242"/>
      <c r="G242"/>
      <c r="H242"/>
      <c r="I242"/>
      <c r="J242"/>
      <c r="K242"/>
      <c r="L242"/>
      <c r="M242"/>
      <c r="N242"/>
      <c r="O242"/>
      <c r="P242"/>
      <c r="Q242"/>
      <c r="R242"/>
      <c r="S242"/>
    </row>
    <row r="243" spans="1:19" s="184" customFormat="1" ht="15" customHeight="1" x14ac:dyDescent="0.25">
      <c r="A243"/>
      <c r="B243"/>
      <c r="C243"/>
      <c r="D243"/>
      <c r="E243"/>
      <c r="F243"/>
      <c r="G243"/>
      <c r="H243"/>
      <c r="I243"/>
      <c r="J243"/>
      <c r="K243"/>
      <c r="L243"/>
      <c r="M243"/>
      <c r="N243"/>
      <c r="O243"/>
      <c r="P243"/>
      <c r="Q243"/>
      <c r="R243"/>
      <c r="S243"/>
    </row>
    <row r="244" spans="1:19" s="184" customFormat="1" ht="15" customHeight="1" x14ac:dyDescent="0.25">
      <c r="A244"/>
      <c r="B244"/>
      <c r="C244"/>
      <c r="D244"/>
      <c r="E244"/>
      <c r="F244"/>
      <c r="G244"/>
      <c r="H244"/>
      <c r="I244"/>
      <c r="J244"/>
      <c r="K244"/>
      <c r="L244"/>
      <c r="M244"/>
      <c r="N244"/>
      <c r="O244"/>
      <c r="P244"/>
      <c r="Q244"/>
      <c r="R244"/>
      <c r="S244"/>
    </row>
    <row r="245" spans="1:19" s="184" customFormat="1" ht="15" customHeight="1" x14ac:dyDescent="0.25">
      <c r="A245"/>
      <c r="B245"/>
      <c r="C245"/>
      <c r="D245"/>
      <c r="E245"/>
      <c r="F245"/>
      <c r="G245"/>
      <c r="H245"/>
      <c r="I245"/>
      <c r="J245"/>
      <c r="K245"/>
      <c r="L245"/>
      <c r="M245"/>
      <c r="N245"/>
      <c r="O245"/>
      <c r="P245"/>
      <c r="Q245"/>
      <c r="R245"/>
      <c r="S245"/>
    </row>
    <row r="246" spans="1:19" s="184" customFormat="1" ht="15" customHeight="1" x14ac:dyDescent="0.25">
      <c r="A246"/>
      <c r="B246"/>
      <c r="C246"/>
      <c r="D246"/>
      <c r="E246"/>
      <c r="F246"/>
      <c r="G246"/>
      <c r="H246"/>
      <c r="I246"/>
      <c r="J246"/>
      <c r="K246"/>
      <c r="L246"/>
      <c r="M246"/>
      <c r="N246"/>
      <c r="O246"/>
      <c r="P246"/>
      <c r="Q246"/>
      <c r="R246"/>
      <c r="S246"/>
    </row>
    <row r="247" spans="1:19" s="184" customFormat="1" ht="15" customHeight="1" x14ac:dyDescent="0.25">
      <c r="A247"/>
      <c r="B247"/>
      <c r="C247"/>
      <c r="D247"/>
      <c r="E247"/>
      <c r="F247"/>
      <c r="G247"/>
      <c r="H247"/>
      <c r="I247"/>
      <c r="J247"/>
      <c r="K247"/>
      <c r="L247"/>
      <c r="M247"/>
      <c r="N247"/>
      <c r="O247"/>
      <c r="P247"/>
      <c r="Q247"/>
      <c r="R247"/>
      <c r="S247"/>
    </row>
    <row r="248" spans="1:19" s="184" customFormat="1" ht="15" customHeight="1" x14ac:dyDescent="0.25">
      <c r="A248"/>
      <c r="B248"/>
      <c r="C248"/>
      <c r="D248"/>
      <c r="E248"/>
      <c r="F248"/>
      <c r="G248"/>
      <c r="H248"/>
      <c r="I248"/>
      <c r="J248"/>
      <c r="K248"/>
      <c r="L248"/>
      <c r="M248"/>
      <c r="N248"/>
      <c r="O248"/>
      <c r="P248"/>
      <c r="Q248"/>
      <c r="R248"/>
      <c r="S248"/>
    </row>
    <row r="249" spans="1:19" s="184" customFormat="1" ht="15" customHeight="1" x14ac:dyDescent="0.25">
      <c r="A249"/>
      <c r="B249"/>
      <c r="C249"/>
      <c r="D249"/>
      <c r="E249"/>
      <c r="F249"/>
      <c r="G249"/>
      <c r="H249"/>
      <c r="I249"/>
      <c r="J249"/>
      <c r="K249"/>
      <c r="L249"/>
      <c r="M249"/>
      <c r="N249"/>
      <c r="O249"/>
      <c r="P249"/>
      <c r="Q249"/>
      <c r="R249"/>
      <c r="S249"/>
    </row>
    <row r="250" spans="1:19" s="184" customFormat="1" ht="15" customHeight="1" x14ac:dyDescent="0.25">
      <c r="A250"/>
      <c r="B250"/>
      <c r="C250"/>
      <c r="D250"/>
      <c r="E250"/>
      <c r="F250"/>
      <c r="G250"/>
      <c r="H250"/>
      <c r="I250"/>
      <c r="J250"/>
      <c r="K250"/>
      <c r="L250"/>
      <c r="M250"/>
      <c r="N250"/>
      <c r="O250"/>
      <c r="P250"/>
      <c r="Q250"/>
      <c r="R250"/>
      <c r="S250"/>
    </row>
    <row r="251" spans="1:19" s="184" customFormat="1" ht="15" customHeight="1" x14ac:dyDescent="0.25">
      <c r="A251"/>
      <c r="B251"/>
      <c r="C251"/>
      <c r="D251"/>
      <c r="E251"/>
      <c r="F251"/>
      <c r="G251"/>
      <c r="H251"/>
      <c r="I251"/>
      <c r="J251"/>
      <c r="K251"/>
      <c r="L251"/>
      <c r="M251"/>
      <c r="N251"/>
      <c r="O251"/>
      <c r="P251"/>
      <c r="Q251"/>
      <c r="R251"/>
      <c r="S251"/>
    </row>
    <row r="252" spans="1:19" s="184" customFormat="1" ht="15" customHeight="1" x14ac:dyDescent="0.25">
      <c r="A252"/>
      <c r="B252"/>
      <c r="C252"/>
      <c r="D252"/>
      <c r="E252"/>
      <c r="F252"/>
      <c r="G252"/>
      <c r="H252"/>
      <c r="I252"/>
      <c r="J252"/>
      <c r="K252"/>
      <c r="L252"/>
      <c r="M252"/>
      <c r="N252"/>
      <c r="O252"/>
      <c r="P252"/>
      <c r="Q252"/>
      <c r="R252"/>
      <c r="S252"/>
    </row>
    <row r="253" spans="1:19" s="184" customFormat="1" ht="15" customHeight="1" x14ac:dyDescent="0.25">
      <c r="A253"/>
      <c r="B253"/>
      <c r="C253"/>
      <c r="D253"/>
      <c r="E253"/>
      <c r="F253"/>
      <c r="G253"/>
      <c r="H253"/>
      <c r="I253"/>
      <c r="J253"/>
      <c r="K253"/>
      <c r="L253"/>
      <c r="M253"/>
      <c r="N253"/>
      <c r="O253"/>
      <c r="P253"/>
      <c r="Q253"/>
      <c r="R253"/>
      <c r="S253"/>
    </row>
    <row r="254" spans="1:19" s="184" customFormat="1" ht="15" customHeight="1" x14ac:dyDescent="0.25">
      <c r="A254"/>
      <c r="B254"/>
      <c r="C254"/>
      <c r="D254"/>
      <c r="E254"/>
      <c r="F254"/>
      <c r="G254"/>
      <c r="H254"/>
      <c r="I254"/>
      <c r="J254"/>
      <c r="K254"/>
      <c r="L254"/>
      <c r="M254"/>
      <c r="N254"/>
      <c r="O254"/>
      <c r="P254"/>
      <c r="Q254"/>
      <c r="R254"/>
      <c r="S254"/>
    </row>
    <row r="255" spans="1:19" s="184" customFormat="1" ht="15" customHeight="1" x14ac:dyDescent="0.25">
      <c r="A255"/>
      <c r="B255"/>
      <c r="C255"/>
      <c r="D255"/>
      <c r="E255"/>
      <c r="F255"/>
      <c r="G255"/>
      <c r="H255"/>
      <c r="I255"/>
      <c r="J255"/>
      <c r="K255"/>
      <c r="L255"/>
      <c r="M255"/>
      <c r="N255"/>
      <c r="O255"/>
      <c r="P255"/>
      <c r="Q255"/>
      <c r="R255"/>
      <c r="S255"/>
    </row>
    <row r="256" spans="1:19" s="184" customFormat="1" ht="15" customHeight="1" x14ac:dyDescent="0.25">
      <c r="A256"/>
      <c r="B256"/>
      <c r="C256"/>
      <c r="D256"/>
      <c r="E256"/>
      <c r="F256"/>
      <c r="G256"/>
      <c r="H256"/>
      <c r="I256"/>
      <c r="J256"/>
      <c r="K256"/>
      <c r="L256"/>
      <c r="M256"/>
      <c r="N256"/>
      <c r="O256"/>
      <c r="P256"/>
      <c r="Q256"/>
      <c r="R256"/>
      <c r="S256"/>
    </row>
    <row r="257" spans="1:19" s="184" customFormat="1" ht="15" customHeight="1" x14ac:dyDescent="0.25">
      <c r="A257"/>
      <c r="B257"/>
      <c r="C257"/>
      <c r="D257"/>
      <c r="E257"/>
      <c r="F257"/>
      <c r="G257"/>
      <c r="H257"/>
      <c r="I257"/>
      <c r="J257"/>
      <c r="K257"/>
      <c r="L257"/>
      <c r="M257"/>
      <c r="N257"/>
      <c r="O257"/>
      <c r="P257"/>
      <c r="Q257"/>
      <c r="R257"/>
      <c r="S257"/>
    </row>
    <row r="258" spans="1:19" s="184" customFormat="1" ht="15" customHeight="1" x14ac:dyDescent="0.25">
      <c r="A258"/>
      <c r="B258"/>
      <c r="C258"/>
      <c r="D258"/>
      <c r="E258"/>
      <c r="F258"/>
      <c r="G258"/>
      <c r="H258"/>
      <c r="I258"/>
      <c r="J258"/>
      <c r="K258"/>
      <c r="L258"/>
      <c r="M258"/>
      <c r="N258"/>
      <c r="O258"/>
      <c r="P258"/>
      <c r="Q258"/>
      <c r="R258"/>
      <c r="S258"/>
    </row>
    <row r="259" spans="1:19" s="184" customFormat="1" ht="15" customHeight="1" x14ac:dyDescent="0.25">
      <c r="A259"/>
      <c r="B259"/>
      <c r="C259"/>
      <c r="D259"/>
      <c r="E259"/>
      <c r="F259"/>
      <c r="G259"/>
      <c r="H259"/>
      <c r="I259"/>
      <c r="J259"/>
      <c r="K259"/>
      <c r="L259"/>
      <c r="M259"/>
      <c r="N259"/>
      <c r="O259"/>
      <c r="P259"/>
      <c r="Q259"/>
      <c r="R259"/>
      <c r="S259"/>
    </row>
    <row r="260" spans="1:19" s="184" customFormat="1" ht="15" customHeight="1" x14ac:dyDescent="0.25">
      <c r="A260"/>
      <c r="B260"/>
      <c r="C260"/>
      <c r="D260"/>
      <c r="E260"/>
      <c r="F260"/>
      <c r="G260"/>
      <c r="H260"/>
      <c r="I260"/>
      <c r="J260"/>
      <c r="K260"/>
      <c r="L260"/>
      <c r="M260"/>
      <c r="N260"/>
      <c r="O260"/>
      <c r="P260"/>
      <c r="Q260"/>
      <c r="R260"/>
      <c r="S260"/>
    </row>
    <row r="261" spans="1:19" s="184" customFormat="1" ht="15" customHeight="1" x14ac:dyDescent="0.25">
      <c r="A261"/>
      <c r="B261"/>
      <c r="C261"/>
      <c r="D261"/>
      <c r="E261"/>
      <c r="F261"/>
      <c r="G261"/>
      <c r="H261"/>
      <c r="I261"/>
      <c r="J261"/>
      <c r="K261"/>
      <c r="L261"/>
      <c r="M261"/>
      <c r="N261"/>
      <c r="O261"/>
      <c r="P261"/>
      <c r="Q261"/>
      <c r="R261"/>
      <c r="S261"/>
    </row>
    <row r="262" spans="1:19" s="184" customFormat="1" ht="15" customHeight="1" x14ac:dyDescent="0.25">
      <c r="A262"/>
      <c r="B262"/>
      <c r="C262"/>
      <c r="D262"/>
      <c r="E262"/>
      <c r="F262"/>
      <c r="G262"/>
      <c r="H262"/>
      <c r="I262"/>
      <c r="J262"/>
      <c r="K262"/>
      <c r="L262"/>
      <c r="M262"/>
      <c r="N262"/>
      <c r="O262"/>
      <c r="P262"/>
      <c r="Q262"/>
      <c r="R262"/>
      <c r="S262"/>
    </row>
    <row r="263" spans="1:19" s="184" customFormat="1" ht="15" customHeight="1" x14ac:dyDescent="0.25">
      <c r="A263"/>
      <c r="B263"/>
      <c r="C263"/>
      <c r="D263"/>
      <c r="E263"/>
      <c r="F263"/>
      <c r="G263"/>
      <c r="H263"/>
      <c r="I263"/>
      <c r="J263"/>
      <c r="K263"/>
      <c r="L263"/>
      <c r="M263"/>
      <c r="N263"/>
      <c r="O263"/>
      <c r="P263"/>
      <c r="Q263"/>
      <c r="R263"/>
      <c r="S263"/>
    </row>
    <row r="264" spans="1:19" s="184" customFormat="1" ht="15" customHeight="1" x14ac:dyDescent="0.25">
      <c r="A264"/>
      <c r="B264"/>
      <c r="C264"/>
      <c r="D264"/>
      <c r="E264"/>
      <c r="F264"/>
      <c r="G264"/>
      <c r="H264"/>
      <c r="I264"/>
      <c r="J264"/>
      <c r="K264"/>
      <c r="L264"/>
      <c r="M264"/>
      <c r="N264"/>
      <c r="O264"/>
      <c r="P264"/>
      <c r="Q264"/>
      <c r="R264"/>
      <c r="S264"/>
    </row>
    <row r="265" spans="1:19" s="184" customFormat="1" ht="15" customHeight="1" x14ac:dyDescent="0.25">
      <c r="A265"/>
      <c r="B265"/>
      <c r="C265"/>
      <c r="D265"/>
      <c r="E265"/>
      <c r="F265"/>
      <c r="G265"/>
      <c r="H265"/>
      <c r="I265"/>
      <c r="J265"/>
      <c r="K265"/>
      <c r="L265"/>
      <c r="M265"/>
      <c r="N265"/>
      <c r="O265"/>
      <c r="P265"/>
      <c r="Q265"/>
      <c r="R265"/>
      <c r="S265"/>
    </row>
    <row r="266" spans="1:19" s="184" customFormat="1" ht="15" customHeight="1" x14ac:dyDescent="0.25">
      <c r="A266"/>
      <c r="B266"/>
      <c r="C266"/>
      <c r="D266"/>
      <c r="E266"/>
      <c r="F266"/>
      <c r="G266"/>
      <c r="H266"/>
      <c r="I266"/>
      <c r="J266"/>
      <c r="K266"/>
      <c r="L266"/>
      <c r="M266"/>
      <c r="N266"/>
      <c r="O266"/>
      <c r="P266"/>
      <c r="Q266"/>
      <c r="R266"/>
      <c r="S266"/>
    </row>
    <row r="267" spans="1:19" s="184" customFormat="1" ht="15" customHeight="1" x14ac:dyDescent="0.25">
      <c r="A267"/>
      <c r="B267"/>
      <c r="C267"/>
      <c r="D267"/>
      <c r="E267"/>
      <c r="F267"/>
      <c r="G267"/>
      <c r="H267"/>
      <c r="I267"/>
      <c r="J267"/>
      <c r="K267"/>
      <c r="L267"/>
      <c r="M267"/>
      <c r="N267"/>
      <c r="O267"/>
      <c r="P267"/>
      <c r="Q267"/>
      <c r="R267"/>
      <c r="S267"/>
    </row>
    <row r="268" spans="1:19" s="184" customFormat="1" ht="15" customHeight="1" x14ac:dyDescent="0.25">
      <c r="A268"/>
      <c r="B268"/>
      <c r="C268"/>
      <c r="D268"/>
      <c r="E268"/>
      <c r="F268"/>
      <c r="G268"/>
      <c r="H268"/>
      <c r="I268"/>
      <c r="J268"/>
      <c r="K268"/>
      <c r="L268"/>
      <c r="M268"/>
      <c r="N268"/>
      <c r="O268"/>
      <c r="P268"/>
      <c r="Q268"/>
      <c r="R268"/>
      <c r="S268"/>
    </row>
    <row r="269" spans="1:19" s="184" customFormat="1" ht="15" customHeight="1" x14ac:dyDescent="0.25">
      <c r="A269"/>
      <c r="B269"/>
      <c r="C269"/>
      <c r="D269"/>
      <c r="E269"/>
      <c r="F269"/>
      <c r="G269"/>
      <c r="H269"/>
      <c r="I269"/>
      <c r="J269"/>
      <c r="K269"/>
      <c r="L269"/>
      <c r="M269"/>
      <c r="N269"/>
      <c r="O269"/>
      <c r="P269"/>
      <c r="Q269"/>
      <c r="R269"/>
      <c r="S269"/>
    </row>
    <row r="270" spans="1:19" s="184" customFormat="1" ht="15" customHeight="1" x14ac:dyDescent="0.25">
      <c r="A270"/>
      <c r="B270"/>
      <c r="C270"/>
      <c r="D270"/>
      <c r="E270"/>
      <c r="F270"/>
      <c r="G270"/>
      <c r="H270"/>
      <c r="I270"/>
      <c r="J270"/>
      <c r="K270"/>
      <c r="L270"/>
      <c r="M270"/>
      <c r="N270"/>
      <c r="O270"/>
      <c r="P270"/>
      <c r="Q270"/>
      <c r="R270"/>
      <c r="S270"/>
    </row>
    <row r="271" spans="1:19" s="184" customFormat="1" ht="15" customHeight="1" x14ac:dyDescent="0.25">
      <c r="A271"/>
      <c r="B271"/>
      <c r="C271"/>
      <c r="D271"/>
      <c r="E271"/>
      <c r="F271"/>
      <c r="G271"/>
      <c r="H271"/>
      <c r="I271"/>
      <c r="J271"/>
      <c r="K271"/>
      <c r="L271"/>
      <c r="M271"/>
      <c r="N271"/>
      <c r="O271"/>
      <c r="P271"/>
      <c r="Q271"/>
      <c r="R271"/>
      <c r="S271"/>
    </row>
    <row r="272" spans="1:19" s="184" customFormat="1" ht="15" customHeight="1" x14ac:dyDescent="0.25">
      <c r="A272"/>
      <c r="B272"/>
      <c r="C272"/>
      <c r="D272"/>
      <c r="E272"/>
      <c r="F272"/>
      <c r="G272"/>
      <c r="H272"/>
      <c r="I272"/>
      <c r="J272"/>
      <c r="K272"/>
      <c r="L272"/>
      <c r="M272"/>
      <c r="N272"/>
      <c r="O272"/>
      <c r="P272"/>
      <c r="Q272"/>
      <c r="R272"/>
      <c r="S272"/>
    </row>
    <row r="273" spans="1:19" s="184" customFormat="1" ht="15" customHeight="1" x14ac:dyDescent="0.25">
      <c r="A273"/>
      <c r="B273"/>
      <c r="C273"/>
      <c r="D273"/>
      <c r="E273"/>
      <c r="F273"/>
      <c r="G273"/>
      <c r="H273"/>
      <c r="I273"/>
      <c r="J273"/>
      <c r="K273"/>
      <c r="L273"/>
      <c r="M273"/>
      <c r="N273"/>
      <c r="O273"/>
      <c r="P273"/>
      <c r="Q273"/>
      <c r="R273"/>
      <c r="S273"/>
    </row>
    <row r="274" spans="1:19" s="184" customFormat="1" ht="15" customHeight="1" x14ac:dyDescent="0.25">
      <c r="A274"/>
      <c r="B274"/>
      <c r="C274"/>
      <c r="D274"/>
      <c r="E274"/>
      <c r="F274"/>
      <c r="G274"/>
      <c r="H274"/>
      <c r="I274"/>
      <c r="J274"/>
      <c r="K274"/>
      <c r="L274"/>
      <c r="M274"/>
      <c r="N274"/>
      <c r="O274"/>
      <c r="P274"/>
      <c r="Q274"/>
      <c r="R274"/>
      <c r="S274"/>
    </row>
    <row r="275" spans="1:19" s="184" customFormat="1" ht="15" customHeight="1" x14ac:dyDescent="0.25">
      <c r="A275"/>
      <c r="B275"/>
      <c r="C275"/>
      <c r="D275"/>
      <c r="E275"/>
      <c r="F275"/>
      <c r="G275"/>
      <c r="H275"/>
      <c r="I275"/>
      <c r="J275"/>
      <c r="K275"/>
      <c r="L275"/>
      <c r="M275"/>
      <c r="N275"/>
      <c r="O275"/>
      <c r="P275"/>
      <c r="Q275"/>
      <c r="R275"/>
      <c r="S275"/>
    </row>
    <row r="276" spans="1:19" s="184" customFormat="1" ht="15" customHeight="1" x14ac:dyDescent="0.25">
      <c r="A276"/>
      <c r="B276"/>
      <c r="C276"/>
      <c r="D276"/>
      <c r="E276"/>
      <c r="F276"/>
      <c r="G276"/>
      <c r="H276"/>
      <c r="I276"/>
      <c r="J276"/>
      <c r="K276"/>
      <c r="L276"/>
      <c r="M276"/>
      <c r="N276"/>
      <c r="O276"/>
      <c r="P276"/>
      <c r="Q276"/>
      <c r="R276"/>
      <c r="S276"/>
    </row>
    <row r="277" spans="1:19" s="184" customFormat="1" ht="15" customHeight="1" x14ac:dyDescent="0.25">
      <c r="A277"/>
      <c r="B277"/>
      <c r="C277"/>
      <c r="D277"/>
      <c r="E277"/>
      <c r="F277"/>
      <c r="G277"/>
      <c r="H277"/>
      <c r="I277"/>
      <c r="J277"/>
      <c r="K277"/>
      <c r="L277"/>
      <c r="M277"/>
      <c r="N277"/>
      <c r="O277"/>
      <c r="P277"/>
      <c r="Q277"/>
      <c r="R277"/>
      <c r="S277"/>
    </row>
    <row r="278" spans="1:19" s="184" customFormat="1" ht="15" customHeight="1" x14ac:dyDescent="0.25">
      <c r="A278"/>
      <c r="B278"/>
      <c r="C278"/>
      <c r="D278"/>
      <c r="E278"/>
      <c r="F278"/>
      <c r="G278"/>
      <c r="H278"/>
      <c r="I278"/>
      <c r="J278"/>
      <c r="K278"/>
      <c r="L278"/>
      <c r="M278"/>
      <c r="N278"/>
      <c r="O278"/>
      <c r="P278"/>
      <c r="Q278"/>
      <c r="R278"/>
      <c r="S278"/>
    </row>
    <row r="279" spans="1:19" s="184" customFormat="1" ht="15" customHeight="1" x14ac:dyDescent="0.25">
      <c r="A279"/>
      <c r="B279"/>
      <c r="C279"/>
      <c r="D279"/>
      <c r="E279"/>
      <c r="F279"/>
      <c r="G279"/>
      <c r="H279"/>
      <c r="I279"/>
      <c r="J279"/>
      <c r="K279"/>
      <c r="L279"/>
      <c r="M279"/>
      <c r="N279"/>
      <c r="O279"/>
      <c r="P279"/>
      <c r="Q279"/>
      <c r="R279"/>
      <c r="S279"/>
    </row>
    <row r="280" spans="1:19" s="184" customFormat="1" ht="15" customHeight="1" x14ac:dyDescent="0.25">
      <c r="A280"/>
      <c r="B280"/>
      <c r="C280"/>
      <c r="D280"/>
      <c r="E280"/>
      <c r="F280"/>
      <c r="G280"/>
      <c r="H280"/>
      <c r="I280"/>
      <c r="J280"/>
      <c r="K280"/>
      <c r="L280"/>
      <c r="M280"/>
      <c r="N280"/>
      <c r="O280"/>
      <c r="P280"/>
      <c r="Q280"/>
      <c r="R280"/>
      <c r="S280"/>
    </row>
    <row r="281" spans="1:19" s="184" customFormat="1" ht="15" customHeight="1" x14ac:dyDescent="0.25">
      <c r="A281"/>
      <c r="B281"/>
      <c r="C281"/>
      <c r="D281"/>
      <c r="E281"/>
      <c r="F281"/>
      <c r="G281"/>
      <c r="H281"/>
      <c r="I281"/>
      <c r="J281"/>
      <c r="K281"/>
      <c r="L281"/>
      <c r="M281"/>
      <c r="N281"/>
      <c r="O281"/>
      <c r="P281"/>
      <c r="Q281"/>
      <c r="R281"/>
      <c r="S281"/>
    </row>
    <row r="282" spans="1:19" s="184" customFormat="1" ht="15" customHeight="1" x14ac:dyDescent="0.25">
      <c r="A282"/>
      <c r="B282"/>
      <c r="C282"/>
      <c r="D282"/>
      <c r="E282"/>
      <c r="F282"/>
      <c r="G282"/>
      <c r="H282"/>
      <c r="I282"/>
      <c r="J282"/>
      <c r="K282"/>
      <c r="L282"/>
      <c r="M282"/>
      <c r="N282"/>
      <c r="O282"/>
      <c r="P282"/>
      <c r="Q282"/>
      <c r="R282"/>
      <c r="S282"/>
    </row>
    <row r="283" spans="1:19" s="184" customFormat="1" ht="15" customHeight="1" x14ac:dyDescent="0.25">
      <c r="A283"/>
      <c r="B283"/>
      <c r="C283"/>
      <c r="D283"/>
      <c r="E283"/>
      <c r="F283"/>
      <c r="G283"/>
      <c r="H283"/>
      <c r="I283"/>
      <c r="J283"/>
      <c r="K283"/>
      <c r="L283"/>
      <c r="M283"/>
      <c r="N283"/>
      <c r="O283"/>
      <c r="P283"/>
      <c r="Q283"/>
      <c r="R283"/>
      <c r="S283"/>
    </row>
    <row r="284" spans="1:19" s="184" customFormat="1" ht="15" customHeight="1" x14ac:dyDescent="0.25">
      <c r="A284"/>
      <c r="B284"/>
      <c r="C284"/>
      <c r="D284"/>
      <c r="E284"/>
      <c r="F284"/>
      <c r="G284"/>
      <c r="H284"/>
      <c r="I284"/>
      <c r="J284"/>
      <c r="K284"/>
      <c r="L284"/>
      <c r="M284"/>
      <c r="N284"/>
      <c r="O284"/>
      <c r="P284"/>
      <c r="Q284"/>
      <c r="R284"/>
      <c r="S284"/>
    </row>
    <row r="285" spans="1:19" s="184" customFormat="1" ht="15" customHeight="1" x14ac:dyDescent="0.25">
      <c r="A285"/>
      <c r="B285"/>
      <c r="C285"/>
      <c r="D285"/>
      <c r="E285"/>
      <c r="F285"/>
      <c r="G285"/>
      <c r="H285"/>
      <c r="I285"/>
      <c r="J285"/>
      <c r="K285"/>
      <c r="L285"/>
      <c r="M285"/>
      <c r="N285"/>
      <c r="O285"/>
      <c r="P285"/>
      <c r="Q285"/>
      <c r="R285"/>
      <c r="S285"/>
    </row>
    <row r="286" spans="1:19" s="184" customFormat="1" ht="15" customHeight="1" x14ac:dyDescent="0.25">
      <c r="A286"/>
      <c r="B286"/>
      <c r="C286"/>
      <c r="D286"/>
      <c r="E286"/>
      <c r="F286"/>
      <c r="G286"/>
      <c r="H286"/>
      <c r="I286"/>
      <c r="J286"/>
      <c r="K286"/>
      <c r="L286"/>
      <c r="M286"/>
      <c r="N286"/>
      <c r="O286"/>
      <c r="P286"/>
      <c r="Q286"/>
      <c r="R286"/>
      <c r="S286"/>
    </row>
    <row r="287" spans="1:19" s="184" customFormat="1" ht="15" customHeight="1" x14ac:dyDescent="0.25">
      <c r="A287"/>
      <c r="B287"/>
      <c r="C287"/>
      <c r="D287"/>
      <c r="E287"/>
      <c r="F287"/>
      <c r="G287"/>
      <c r="H287"/>
      <c r="I287"/>
      <c r="J287"/>
      <c r="K287"/>
      <c r="L287"/>
      <c r="M287"/>
      <c r="N287"/>
      <c r="O287"/>
      <c r="P287"/>
      <c r="Q287"/>
      <c r="R287"/>
      <c r="S287"/>
    </row>
    <row r="288" spans="1:19" s="184" customFormat="1" ht="15" customHeight="1" x14ac:dyDescent="0.25">
      <c r="A288"/>
      <c r="B288"/>
      <c r="C288"/>
      <c r="D288"/>
      <c r="E288"/>
      <c r="F288"/>
      <c r="G288"/>
      <c r="H288"/>
      <c r="I288"/>
      <c r="J288"/>
      <c r="K288"/>
      <c r="L288"/>
      <c r="M288"/>
      <c r="N288"/>
      <c r="O288"/>
      <c r="P288"/>
      <c r="Q288"/>
      <c r="R288"/>
      <c r="S288"/>
    </row>
    <row r="289" spans="1:19" s="184" customFormat="1" ht="15" customHeight="1" x14ac:dyDescent="0.25">
      <c r="A289"/>
      <c r="B289"/>
      <c r="C289"/>
      <c r="D289"/>
      <c r="E289"/>
      <c r="F289"/>
      <c r="G289"/>
      <c r="H289"/>
      <c r="I289"/>
      <c r="J289"/>
      <c r="K289"/>
      <c r="L289"/>
      <c r="M289"/>
      <c r="N289"/>
      <c r="O289"/>
      <c r="P289"/>
      <c r="Q289"/>
      <c r="R289"/>
      <c r="S289"/>
    </row>
    <row r="290" spans="1:19" s="184" customFormat="1" ht="15" customHeight="1" x14ac:dyDescent="0.25">
      <c r="A290"/>
      <c r="B290"/>
      <c r="C290"/>
      <c r="D290"/>
      <c r="E290"/>
      <c r="F290"/>
      <c r="G290"/>
      <c r="H290"/>
      <c r="I290"/>
      <c r="J290"/>
      <c r="K290"/>
      <c r="L290"/>
      <c r="M290"/>
      <c r="N290"/>
      <c r="O290"/>
      <c r="P290"/>
      <c r="Q290"/>
      <c r="R290"/>
      <c r="S290"/>
    </row>
    <row r="291" spans="1:19" s="184" customFormat="1" ht="15" customHeight="1" x14ac:dyDescent="0.25">
      <c r="A291"/>
      <c r="B291"/>
      <c r="C291"/>
      <c r="D291"/>
      <c r="E291"/>
      <c r="F291"/>
      <c r="G291"/>
      <c r="H291"/>
      <c r="I291"/>
      <c r="J291"/>
      <c r="K291"/>
      <c r="L291"/>
      <c r="M291"/>
      <c r="N291"/>
      <c r="O291"/>
      <c r="P291"/>
      <c r="Q291"/>
      <c r="R291"/>
      <c r="S291"/>
    </row>
    <row r="292" spans="1:19" s="184" customFormat="1" ht="15" customHeight="1" x14ac:dyDescent="0.25">
      <c r="A292"/>
      <c r="B292"/>
      <c r="C292"/>
      <c r="D292"/>
      <c r="E292"/>
      <c r="F292"/>
      <c r="G292"/>
      <c r="H292"/>
      <c r="I292"/>
      <c r="J292"/>
      <c r="K292"/>
      <c r="L292"/>
      <c r="M292"/>
      <c r="N292"/>
      <c r="O292"/>
      <c r="P292"/>
      <c r="Q292"/>
      <c r="R292"/>
      <c r="S292"/>
    </row>
    <row r="293" spans="1:19" s="184" customFormat="1" ht="15" customHeight="1" x14ac:dyDescent="0.25">
      <c r="A293"/>
      <c r="B293"/>
      <c r="C293"/>
      <c r="D293"/>
      <c r="E293"/>
      <c r="F293"/>
      <c r="G293"/>
      <c r="H293"/>
      <c r="I293"/>
      <c r="J293"/>
      <c r="K293"/>
      <c r="L293"/>
      <c r="M293"/>
      <c r="N293"/>
      <c r="O293"/>
      <c r="P293"/>
      <c r="Q293"/>
      <c r="R293"/>
      <c r="S293"/>
    </row>
    <row r="294" spans="1:19" s="184" customFormat="1" ht="15" customHeight="1" x14ac:dyDescent="0.25">
      <c r="A294"/>
      <c r="B294"/>
      <c r="C294"/>
      <c r="D294"/>
      <c r="E294"/>
      <c r="F294"/>
      <c r="G294"/>
      <c r="H294"/>
      <c r="I294"/>
      <c r="J294"/>
      <c r="K294"/>
      <c r="L294"/>
      <c r="M294"/>
      <c r="N294"/>
      <c r="O294"/>
      <c r="P294"/>
      <c r="Q294"/>
      <c r="R294"/>
      <c r="S294"/>
    </row>
    <row r="295" spans="1:19" s="184" customFormat="1" ht="15" customHeight="1" x14ac:dyDescent="0.25">
      <c r="A295"/>
      <c r="B295"/>
      <c r="C295"/>
      <c r="D295"/>
      <c r="E295"/>
      <c r="F295"/>
      <c r="G295"/>
      <c r="H295"/>
      <c r="I295"/>
      <c r="J295"/>
      <c r="K295"/>
      <c r="L295"/>
      <c r="M295"/>
      <c r="N295"/>
      <c r="O295"/>
      <c r="P295"/>
      <c r="Q295"/>
      <c r="R295"/>
      <c r="S295"/>
    </row>
    <row r="296" spans="1:19" s="184" customFormat="1" ht="15" customHeight="1" x14ac:dyDescent="0.25">
      <c r="A296"/>
      <c r="B296"/>
      <c r="C296"/>
      <c r="D296"/>
      <c r="E296"/>
      <c r="F296"/>
      <c r="G296"/>
      <c r="H296"/>
      <c r="I296"/>
      <c r="J296"/>
      <c r="K296"/>
      <c r="L296"/>
      <c r="M296"/>
      <c r="N296"/>
      <c r="O296"/>
      <c r="P296"/>
      <c r="Q296"/>
      <c r="R296"/>
      <c r="S296"/>
    </row>
    <row r="297" spans="1:19" s="184" customFormat="1" ht="15" customHeight="1" x14ac:dyDescent="0.25">
      <c r="A297"/>
      <c r="B297"/>
      <c r="C297"/>
      <c r="D297"/>
      <c r="E297"/>
      <c r="F297"/>
      <c r="G297"/>
      <c r="H297"/>
      <c r="I297"/>
      <c r="J297"/>
      <c r="K297"/>
      <c r="L297"/>
      <c r="M297"/>
      <c r="N297"/>
      <c r="O297"/>
      <c r="P297"/>
      <c r="Q297"/>
      <c r="R297"/>
      <c r="S297"/>
    </row>
    <row r="298" spans="1:19" s="184" customFormat="1" ht="15" customHeight="1" x14ac:dyDescent="0.25">
      <c r="A298"/>
      <c r="B298"/>
      <c r="C298"/>
      <c r="D298"/>
      <c r="E298"/>
      <c r="F298"/>
      <c r="G298"/>
      <c r="H298"/>
      <c r="I298"/>
      <c r="J298"/>
      <c r="K298"/>
      <c r="L298"/>
      <c r="M298"/>
      <c r="N298"/>
      <c r="O298"/>
      <c r="P298"/>
      <c r="Q298"/>
      <c r="R298"/>
      <c r="S298"/>
    </row>
    <row r="299" spans="1:19" s="184" customFormat="1" ht="15" customHeight="1" x14ac:dyDescent="0.25">
      <c r="A299"/>
      <c r="B299"/>
      <c r="C299"/>
      <c r="D299"/>
      <c r="E299"/>
      <c r="F299"/>
      <c r="G299"/>
      <c r="H299"/>
      <c r="I299"/>
      <c r="J299"/>
      <c r="K299"/>
      <c r="L299"/>
      <c r="M299"/>
      <c r="N299"/>
      <c r="O299"/>
      <c r="P299"/>
      <c r="Q299"/>
      <c r="R299"/>
      <c r="S299"/>
    </row>
    <row r="300" spans="1:19" s="184" customFormat="1" ht="15" customHeight="1" x14ac:dyDescent="0.25">
      <c r="A300"/>
      <c r="B300"/>
      <c r="C300"/>
      <c r="D300"/>
      <c r="E300"/>
      <c r="F300"/>
      <c r="G300"/>
      <c r="H300"/>
      <c r="I300"/>
      <c r="J300"/>
      <c r="K300"/>
      <c r="L300"/>
      <c r="M300"/>
      <c r="N300"/>
      <c r="O300"/>
      <c r="P300"/>
      <c r="Q300"/>
      <c r="R300"/>
      <c r="S300"/>
    </row>
    <row r="301" spans="1:19" s="184" customFormat="1" ht="15" customHeight="1" x14ac:dyDescent="0.25">
      <c r="A301"/>
      <c r="B301"/>
      <c r="C301"/>
      <c r="D301"/>
      <c r="E301"/>
      <c r="F301"/>
      <c r="G301"/>
      <c r="H301"/>
      <c r="I301"/>
      <c r="J301"/>
      <c r="K301"/>
      <c r="L301"/>
      <c r="M301"/>
      <c r="N301"/>
      <c r="O301"/>
      <c r="P301"/>
      <c r="Q301"/>
      <c r="R301"/>
      <c r="S301"/>
    </row>
    <row r="302" spans="1:19" s="184" customFormat="1" ht="15" customHeight="1" x14ac:dyDescent="0.25">
      <c r="A302"/>
      <c r="B302"/>
      <c r="C302"/>
      <c r="D302"/>
      <c r="E302"/>
      <c r="F302"/>
      <c r="G302"/>
      <c r="H302"/>
      <c r="I302"/>
      <c r="J302"/>
      <c r="K302"/>
      <c r="L302"/>
      <c r="M302"/>
      <c r="N302"/>
      <c r="O302"/>
      <c r="P302"/>
      <c r="Q302"/>
      <c r="R302"/>
      <c r="S302"/>
    </row>
    <row r="303" spans="1:19" s="184" customFormat="1" ht="15" customHeight="1" x14ac:dyDescent="0.25">
      <c r="A303"/>
      <c r="B303"/>
      <c r="C303"/>
      <c r="D303"/>
      <c r="E303"/>
      <c r="F303"/>
      <c r="G303"/>
      <c r="H303"/>
      <c r="I303"/>
      <c r="J303"/>
      <c r="K303"/>
      <c r="L303"/>
      <c r="M303"/>
      <c r="N303"/>
      <c r="O303"/>
      <c r="P303"/>
      <c r="Q303"/>
      <c r="R303"/>
      <c r="S303"/>
    </row>
    <row r="304" spans="1:19" s="184" customFormat="1" ht="15" customHeight="1" x14ac:dyDescent="0.25">
      <c r="A304"/>
      <c r="B304"/>
      <c r="C304"/>
      <c r="D304"/>
      <c r="E304"/>
      <c r="F304"/>
      <c r="G304"/>
      <c r="H304"/>
      <c r="I304"/>
      <c r="J304"/>
      <c r="K304"/>
      <c r="L304"/>
      <c r="M304"/>
      <c r="N304"/>
      <c r="O304"/>
      <c r="P304"/>
      <c r="Q304"/>
      <c r="R304"/>
      <c r="S304"/>
    </row>
    <row r="305" spans="1:19" s="184" customFormat="1" ht="15" customHeight="1" x14ac:dyDescent="0.25">
      <c r="A305"/>
      <c r="B305"/>
      <c r="C305"/>
      <c r="D305"/>
      <c r="E305"/>
      <c r="F305"/>
      <c r="G305"/>
      <c r="H305"/>
      <c r="I305"/>
      <c r="J305"/>
      <c r="K305"/>
      <c r="L305"/>
      <c r="M305"/>
      <c r="N305"/>
      <c r="O305"/>
      <c r="P305"/>
      <c r="Q305"/>
      <c r="R305"/>
      <c r="S305"/>
    </row>
    <row r="306" spans="1:19" s="184" customFormat="1" ht="15" customHeight="1" x14ac:dyDescent="0.25">
      <c r="A306"/>
      <c r="B306"/>
      <c r="C306"/>
      <c r="D306"/>
      <c r="E306"/>
      <c r="F306"/>
      <c r="G306"/>
      <c r="H306"/>
      <c r="I306"/>
      <c r="J306"/>
      <c r="K306"/>
      <c r="L306"/>
      <c r="M306"/>
      <c r="N306"/>
      <c r="O306"/>
      <c r="P306"/>
      <c r="Q306"/>
      <c r="R306"/>
      <c r="S306"/>
    </row>
    <row r="307" spans="1:19" s="184" customFormat="1" ht="15" customHeight="1" x14ac:dyDescent="0.25">
      <c r="A307"/>
      <c r="B307"/>
      <c r="C307"/>
      <c r="D307"/>
      <c r="E307"/>
      <c r="F307"/>
      <c r="G307"/>
      <c r="H307"/>
      <c r="I307"/>
      <c r="J307"/>
      <c r="K307"/>
      <c r="L307"/>
      <c r="M307"/>
      <c r="N307"/>
      <c r="O307"/>
      <c r="P307"/>
      <c r="Q307"/>
      <c r="R307"/>
      <c r="S307"/>
    </row>
    <row r="308" spans="1:19" s="184" customFormat="1" ht="15" customHeight="1" x14ac:dyDescent="0.25">
      <c r="A308"/>
      <c r="B308"/>
      <c r="C308"/>
      <c r="D308"/>
      <c r="E308"/>
      <c r="F308"/>
      <c r="G308"/>
      <c r="H308"/>
      <c r="I308"/>
      <c r="J308"/>
      <c r="K308"/>
      <c r="L308"/>
      <c r="M308"/>
      <c r="N308"/>
      <c r="O308"/>
      <c r="P308"/>
      <c r="Q308"/>
      <c r="R308"/>
      <c r="S308"/>
    </row>
    <row r="309" spans="1:19" s="184" customFormat="1" ht="15" customHeight="1" x14ac:dyDescent="0.25">
      <c r="A309"/>
      <c r="B309"/>
      <c r="C309"/>
      <c r="D309"/>
      <c r="E309"/>
      <c r="F309"/>
      <c r="G309"/>
      <c r="H309"/>
      <c r="I309"/>
      <c r="J309"/>
      <c r="K309"/>
      <c r="L309"/>
      <c r="M309"/>
      <c r="N309"/>
      <c r="O309"/>
      <c r="P309"/>
      <c r="Q309"/>
      <c r="R309"/>
      <c r="S309"/>
    </row>
    <row r="310" spans="1:19" s="184" customFormat="1" ht="15" customHeight="1" x14ac:dyDescent="0.25">
      <c r="A310"/>
      <c r="B310"/>
      <c r="C310"/>
      <c r="D310"/>
      <c r="E310"/>
      <c r="F310"/>
      <c r="G310"/>
      <c r="H310"/>
      <c r="I310"/>
      <c r="J310"/>
      <c r="K310"/>
      <c r="L310"/>
      <c r="M310"/>
      <c r="N310"/>
      <c r="O310"/>
      <c r="P310"/>
      <c r="Q310"/>
      <c r="R310"/>
      <c r="S310"/>
    </row>
    <row r="311" spans="1:19" s="184" customFormat="1" ht="15" customHeight="1" x14ac:dyDescent="0.25">
      <c r="A311"/>
      <c r="B311"/>
      <c r="C311"/>
      <c r="D311"/>
      <c r="E311"/>
      <c r="F311"/>
      <c r="G311"/>
      <c r="H311"/>
      <c r="I311"/>
      <c r="J311"/>
      <c r="K311"/>
      <c r="L311"/>
      <c r="M311"/>
      <c r="N311"/>
      <c r="O311"/>
      <c r="P311"/>
      <c r="Q311"/>
      <c r="R311"/>
      <c r="S311"/>
    </row>
    <row r="312" spans="1:19" s="184" customFormat="1" ht="15" customHeight="1" x14ac:dyDescent="0.25">
      <c r="A312"/>
      <c r="B312"/>
      <c r="C312"/>
      <c r="D312"/>
      <c r="E312"/>
      <c r="F312"/>
      <c r="G312"/>
      <c r="H312"/>
      <c r="I312"/>
      <c r="J312"/>
      <c r="K312"/>
      <c r="L312"/>
      <c r="M312"/>
      <c r="N312"/>
      <c r="O312"/>
      <c r="P312"/>
      <c r="Q312"/>
      <c r="R312"/>
      <c r="S312"/>
    </row>
    <row r="313" spans="1:19" s="184" customFormat="1" ht="15" customHeight="1" x14ac:dyDescent="0.25">
      <c r="A313"/>
      <c r="B313"/>
      <c r="C313"/>
      <c r="D313"/>
      <c r="E313"/>
      <c r="F313"/>
      <c r="G313"/>
      <c r="H313"/>
      <c r="I313"/>
      <c r="J313"/>
      <c r="K313"/>
      <c r="L313"/>
      <c r="M313"/>
      <c r="N313"/>
      <c r="O313"/>
      <c r="P313"/>
      <c r="Q313"/>
      <c r="R313"/>
      <c r="S313"/>
    </row>
    <row r="314" spans="1:19" s="184" customFormat="1" ht="15" customHeight="1" x14ac:dyDescent="0.25">
      <c r="A314"/>
      <c r="B314"/>
      <c r="C314"/>
      <c r="D314"/>
      <c r="E314"/>
      <c r="F314"/>
      <c r="G314"/>
      <c r="H314"/>
      <c r="I314"/>
      <c r="J314"/>
      <c r="K314"/>
      <c r="L314"/>
      <c r="M314"/>
      <c r="N314"/>
      <c r="O314"/>
      <c r="P314"/>
      <c r="Q314"/>
      <c r="R314"/>
      <c r="S314"/>
    </row>
    <row r="315" spans="1:19" s="184" customFormat="1" ht="15" customHeight="1" x14ac:dyDescent="0.25">
      <c r="A315"/>
      <c r="B315"/>
      <c r="C315"/>
      <c r="D315"/>
      <c r="E315"/>
      <c r="F315"/>
      <c r="G315"/>
      <c r="H315"/>
      <c r="I315"/>
      <c r="J315"/>
      <c r="K315"/>
      <c r="L315"/>
      <c r="M315"/>
      <c r="N315"/>
      <c r="O315"/>
      <c r="P315"/>
      <c r="Q315"/>
      <c r="R315"/>
      <c r="S315"/>
    </row>
    <row r="316" spans="1:19" s="184" customFormat="1" ht="15" customHeight="1" x14ac:dyDescent="0.25">
      <c r="A316"/>
      <c r="B316"/>
      <c r="C316"/>
      <c r="D316"/>
      <c r="E316"/>
      <c r="F316"/>
      <c r="G316"/>
      <c r="H316"/>
      <c r="I316"/>
      <c r="J316"/>
      <c r="K316"/>
      <c r="L316"/>
      <c r="M316"/>
      <c r="N316"/>
      <c r="O316"/>
      <c r="P316"/>
      <c r="Q316"/>
      <c r="R316"/>
      <c r="S316"/>
    </row>
    <row r="317" spans="1:19" s="184" customFormat="1" ht="15" customHeight="1" x14ac:dyDescent="0.25">
      <c r="A317"/>
      <c r="B317"/>
      <c r="C317"/>
      <c r="D317"/>
      <c r="E317"/>
      <c r="F317"/>
      <c r="G317"/>
      <c r="H317"/>
      <c r="I317"/>
      <c r="J317"/>
      <c r="K317"/>
      <c r="L317"/>
      <c r="M317"/>
      <c r="N317"/>
      <c r="O317"/>
      <c r="P317"/>
      <c r="Q317"/>
      <c r="R317"/>
      <c r="S317"/>
    </row>
    <row r="318" spans="1:19" s="184" customFormat="1" ht="15" customHeight="1" x14ac:dyDescent="0.25">
      <c r="A318"/>
      <c r="B318"/>
      <c r="C318"/>
      <c r="D318"/>
      <c r="E318"/>
      <c r="F318"/>
      <c r="G318"/>
      <c r="H318"/>
      <c r="I318"/>
      <c r="J318"/>
      <c r="K318"/>
      <c r="L318"/>
      <c r="M318"/>
      <c r="N318"/>
      <c r="O318"/>
      <c r="P318"/>
      <c r="Q318"/>
      <c r="R318"/>
      <c r="S318"/>
    </row>
    <row r="319" spans="1:19" s="184" customFormat="1" ht="15" customHeight="1" x14ac:dyDescent="0.25">
      <c r="A319"/>
      <c r="B319"/>
      <c r="C319"/>
      <c r="D319"/>
      <c r="E319"/>
      <c r="F319"/>
      <c r="G319"/>
      <c r="H319"/>
      <c r="I319"/>
      <c r="J319"/>
      <c r="K319"/>
      <c r="L319"/>
      <c r="M319"/>
      <c r="N319"/>
      <c r="O319"/>
      <c r="P319"/>
      <c r="Q319"/>
      <c r="R319"/>
      <c r="S319"/>
    </row>
    <row r="320" spans="1:19" s="184" customFormat="1" ht="15" customHeight="1" x14ac:dyDescent="0.25">
      <c r="A320"/>
      <c r="B320"/>
      <c r="C320"/>
      <c r="D320"/>
      <c r="E320"/>
      <c r="F320"/>
      <c r="G320"/>
      <c r="H320"/>
      <c r="I320"/>
      <c r="J320"/>
      <c r="K320"/>
      <c r="L320"/>
      <c r="M320"/>
      <c r="N320"/>
      <c r="O320"/>
      <c r="P320"/>
      <c r="Q320"/>
      <c r="R320"/>
      <c r="S320"/>
    </row>
    <row r="321" spans="1:19" s="184" customFormat="1" ht="15" customHeight="1" x14ac:dyDescent="0.25">
      <c r="A321"/>
      <c r="B321"/>
      <c r="C321"/>
      <c r="D321"/>
      <c r="E321"/>
      <c r="F321"/>
      <c r="G321"/>
      <c r="H321"/>
      <c r="I321"/>
      <c r="J321"/>
      <c r="K321"/>
      <c r="L321"/>
      <c r="M321"/>
      <c r="N321"/>
      <c r="O321"/>
      <c r="P321"/>
      <c r="Q321"/>
      <c r="R321"/>
      <c r="S321"/>
    </row>
    <row r="322" spans="1:19" s="184" customFormat="1" ht="15" customHeight="1" x14ac:dyDescent="0.25">
      <c r="A322"/>
      <c r="B322"/>
      <c r="C322"/>
      <c r="D322"/>
      <c r="E322"/>
      <c r="F322"/>
      <c r="G322"/>
      <c r="H322"/>
      <c r="I322"/>
      <c r="J322"/>
      <c r="K322"/>
      <c r="L322"/>
      <c r="M322"/>
      <c r="N322"/>
      <c r="O322"/>
      <c r="P322"/>
      <c r="Q322"/>
      <c r="R322"/>
      <c r="S322"/>
    </row>
    <row r="323" spans="1:19" s="184" customFormat="1" ht="15" customHeight="1" x14ac:dyDescent="0.25">
      <c r="A323"/>
      <c r="B323"/>
      <c r="C323"/>
      <c r="D323"/>
      <c r="E323"/>
      <c r="F323"/>
      <c r="G323"/>
      <c r="H323"/>
      <c r="I323"/>
      <c r="J323"/>
      <c r="K323"/>
      <c r="L323"/>
      <c r="M323"/>
      <c r="N323"/>
      <c r="O323"/>
      <c r="P323"/>
      <c r="Q323"/>
      <c r="R323"/>
      <c r="S323"/>
    </row>
    <row r="324" spans="1:19" s="184" customFormat="1" ht="15" customHeight="1" x14ac:dyDescent="0.25">
      <c r="A324"/>
      <c r="B324"/>
      <c r="C324"/>
      <c r="D324"/>
      <c r="E324"/>
      <c r="F324"/>
      <c r="G324"/>
      <c r="H324"/>
      <c r="I324"/>
      <c r="J324"/>
      <c r="K324"/>
      <c r="L324"/>
      <c r="M324"/>
      <c r="N324"/>
      <c r="O324"/>
      <c r="P324"/>
      <c r="Q324"/>
      <c r="R324"/>
      <c r="S324"/>
    </row>
    <row r="325" spans="1:19" s="184" customFormat="1" ht="15" customHeight="1" x14ac:dyDescent="0.25">
      <c r="A325"/>
      <c r="B325"/>
      <c r="C325"/>
      <c r="D325"/>
      <c r="E325"/>
      <c r="F325"/>
      <c r="G325"/>
      <c r="H325"/>
      <c r="I325"/>
      <c r="J325"/>
      <c r="K325"/>
      <c r="L325"/>
      <c r="M325"/>
      <c r="N325"/>
      <c r="O325"/>
      <c r="P325"/>
      <c r="Q325"/>
      <c r="R325"/>
      <c r="S325"/>
    </row>
    <row r="326" spans="1:19" s="184" customFormat="1" ht="15" customHeight="1" x14ac:dyDescent="0.25">
      <c r="A326"/>
      <c r="B326"/>
      <c r="C326"/>
      <c r="D326"/>
      <c r="E326"/>
      <c r="F326"/>
      <c r="G326"/>
      <c r="H326"/>
      <c r="I326"/>
      <c r="J326"/>
      <c r="K326"/>
      <c r="L326"/>
      <c r="M326"/>
      <c r="N326"/>
      <c r="O326"/>
      <c r="P326"/>
      <c r="Q326"/>
      <c r="R326"/>
      <c r="S326"/>
    </row>
    <row r="327" spans="1:19" s="184" customFormat="1" ht="15" customHeight="1" x14ac:dyDescent="0.25">
      <c r="A327"/>
      <c r="B327"/>
      <c r="C327"/>
      <c r="D327"/>
      <c r="E327"/>
      <c r="F327"/>
      <c r="G327"/>
      <c r="H327"/>
      <c r="I327"/>
      <c r="J327"/>
      <c r="K327"/>
      <c r="L327"/>
      <c r="M327"/>
      <c r="N327"/>
      <c r="O327"/>
      <c r="P327"/>
      <c r="Q327"/>
      <c r="R327"/>
      <c r="S327"/>
    </row>
    <row r="328" spans="1:19" s="184" customFormat="1" ht="15" customHeight="1" x14ac:dyDescent="0.25">
      <c r="A328"/>
      <c r="B328"/>
      <c r="C328"/>
      <c r="D328"/>
      <c r="E328"/>
      <c r="F328"/>
      <c r="G328"/>
      <c r="H328"/>
      <c r="I328"/>
      <c r="J328"/>
      <c r="K328"/>
      <c r="L328"/>
      <c r="M328"/>
      <c r="N328"/>
      <c r="O328"/>
      <c r="P328"/>
      <c r="Q328"/>
      <c r="R328"/>
      <c r="S328"/>
    </row>
    <row r="329" spans="1:19" s="184" customFormat="1" ht="15" customHeight="1" x14ac:dyDescent="0.25">
      <c r="A329"/>
      <c r="B329"/>
      <c r="C329"/>
      <c r="D329"/>
      <c r="E329"/>
      <c r="F329"/>
      <c r="G329"/>
      <c r="H329"/>
      <c r="I329"/>
      <c r="J329"/>
      <c r="K329"/>
      <c r="L329"/>
      <c r="M329"/>
      <c r="N329"/>
      <c r="O329"/>
      <c r="P329"/>
      <c r="Q329"/>
      <c r="R329"/>
      <c r="S329"/>
    </row>
    <row r="330" spans="1:19" s="184" customFormat="1" ht="15" customHeight="1" x14ac:dyDescent="0.25">
      <c r="A330"/>
      <c r="B330"/>
      <c r="C330"/>
      <c r="D330"/>
      <c r="E330"/>
      <c r="F330"/>
      <c r="G330"/>
      <c r="H330"/>
      <c r="I330"/>
      <c r="J330"/>
      <c r="K330"/>
      <c r="L330"/>
      <c r="M330"/>
      <c r="N330"/>
      <c r="O330"/>
      <c r="P330"/>
      <c r="Q330"/>
      <c r="R330"/>
      <c r="S330"/>
    </row>
    <row r="331" spans="1:19" s="184" customFormat="1" ht="15" customHeight="1" x14ac:dyDescent="0.25">
      <c r="A331"/>
      <c r="B331"/>
      <c r="C331"/>
      <c r="D331"/>
      <c r="E331"/>
      <c r="F331"/>
      <c r="G331"/>
      <c r="H331"/>
      <c r="I331"/>
      <c r="J331"/>
      <c r="K331"/>
      <c r="L331"/>
      <c r="M331"/>
      <c r="N331"/>
      <c r="O331"/>
      <c r="P331"/>
      <c r="Q331"/>
      <c r="R331"/>
      <c r="S331"/>
    </row>
    <row r="332" spans="1:19" s="184" customFormat="1" ht="15" customHeight="1" x14ac:dyDescent="0.25">
      <c r="A332"/>
      <c r="B332"/>
      <c r="C332"/>
      <c r="D332"/>
      <c r="E332"/>
      <c r="F332"/>
      <c r="G332"/>
      <c r="H332"/>
      <c r="I332"/>
      <c r="J332"/>
      <c r="K332"/>
      <c r="L332"/>
      <c r="M332"/>
      <c r="N332"/>
      <c r="O332"/>
      <c r="P332"/>
      <c r="Q332"/>
      <c r="R332"/>
      <c r="S332"/>
    </row>
    <row r="333" spans="1:19" s="184" customFormat="1" ht="15" customHeight="1" x14ac:dyDescent="0.25">
      <c r="A333"/>
      <c r="B333"/>
      <c r="C333"/>
      <c r="D333"/>
      <c r="E333"/>
      <c r="F333"/>
      <c r="G333"/>
      <c r="H333"/>
      <c r="I333"/>
      <c r="J333"/>
      <c r="K333"/>
      <c r="L333"/>
      <c r="M333"/>
      <c r="N333"/>
      <c r="O333"/>
      <c r="P333"/>
      <c r="Q333"/>
      <c r="R333"/>
      <c r="S333"/>
    </row>
    <row r="334" spans="1:19" s="184" customFormat="1" ht="15" customHeight="1" x14ac:dyDescent="0.25">
      <c r="A334"/>
      <c r="B334"/>
      <c r="C334"/>
      <c r="D334"/>
      <c r="E334"/>
      <c r="F334"/>
      <c r="G334"/>
      <c r="H334"/>
      <c r="I334"/>
      <c r="J334"/>
      <c r="K334"/>
      <c r="L334"/>
      <c r="M334"/>
      <c r="N334"/>
      <c r="O334"/>
      <c r="P334"/>
      <c r="Q334"/>
      <c r="R334"/>
      <c r="S334"/>
    </row>
    <row r="335" spans="1:19" s="184" customFormat="1" ht="15" customHeight="1" x14ac:dyDescent="0.25">
      <c r="A335"/>
      <c r="B335"/>
      <c r="C335"/>
      <c r="D335"/>
      <c r="E335"/>
      <c r="F335"/>
      <c r="G335"/>
      <c r="H335"/>
      <c r="I335"/>
      <c r="J335"/>
      <c r="K335"/>
      <c r="L335"/>
      <c r="M335"/>
      <c r="N335"/>
      <c r="O335"/>
      <c r="P335"/>
      <c r="Q335"/>
      <c r="R335"/>
      <c r="S335"/>
    </row>
    <row r="336" spans="1:19" s="184" customFormat="1" ht="15" customHeight="1" x14ac:dyDescent="0.25">
      <c r="A336"/>
      <c r="B336"/>
      <c r="C336"/>
      <c r="D336"/>
      <c r="E336"/>
      <c r="F336"/>
      <c r="G336"/>
      <c r="H336"/>
      <c r="I336"/>
      <c r="J336"/>
      <c r="K336"/>
      <c r="L336"/>
      <c r="M336"/>
      <c r="N336"/>
      <c r="O336"/>
      <c r="P336"/>
      <c r="Q336"/>
      <c r="R336"/>
      <c r="S336"/>
    </row>
    <row r="337" spans="1:19" s="184" customFormat="1" ht="15" customHeight="1" x14ac:dyDescent="0.25">
      <c r="A337"/>
      <c r="B337"/>
      <c r="C337"/>
      <c r="D337"/>
      <c r="E337"/>
      <c r="F337"/>
      <c r="G337"/>
      <c r="H337"/>
      <c r="I337"/>
      <c r="J337"/>
      <c r="K337"/>
      <c r="L337"/>
      <c r="M337"/>
      <c r="N337"/>
      <c r="O337"/>
      <c r="P337"/>
      <c r="Q337"/>
      <c r="R337"/>
      <c r="S337"/>
    </row>
    <row r="338" spans="1:19" s="184" customFormat="1" ht="15" customHeight="1" x14ac:dyDescent="0.25">
      <c r="A338"/>
      <c r="B338"/>
      <c r="C338"/>
      <c r="D338"/>
      <c r="E338"/>
      <c r="F338"/>
      <c r="G338"/>
      <c r="H338"/>
      <c r="I338"/>
      <c r="J338"/>
      <c r="K338"/>
      <c r="L338"/>
      <c r="M338"/>
      <c r="N338"/>
      <c r="O338"/>
      <c r="P338"/>
      <c r="Q338"/>
      <c r="R338"/>
      <c r="S338"/>
    </row>
    <row r="339" spans="1:19" s="184" customFormat="1" ht="15" customHeight="1" x14ac:dyDescent="0.25">
      <c r="A339"/>
      <c r="B339"/>
      <c r="C339"/>
      <c r="D339"/>
      <c r="E339"/>
      <c r="F339"/>
      <c r="G339"/>
      <c r="H339"/>
      <c r="I339"/>
      <c r="J339"/>
      <c r="K339"/>
      <c r="L339"/>
      <c r="M339"/>
      <c r="N339"/>
      <c r="O339"/>
      <c r="P339"/>
      <c r="Q339"/>
      <c r="R339"/>
      <c r="S339"/>
    </row>
    <row r="340" spans="1:19" s="184" customFormat="1" ht="15" customHeight="1" x14ac:dyDescent="0.25">
      <c r="A340"/>
      <c r="B340"/>
      <c r="C340"/>
      <c r="D340"/>
      <c r="E340"/>
      <c r="F340"/>
      <c r="G340"/>
      <c r="H340"/>
      <c r="I340"/>
      <c r="J340"/>
      <c r="K340"/>
      <c r="L340"/>
      <c r="M340"/>
      <c r="N340"/>
      <c r="O340"/>
      <c r="P340"/>
      <c r="Q340"/>
      <c r="R340"/>
      <c r="S340"/>
    </row>
    <row r="341" spans="1:19" s="184" customFormat="1" ht="15" customHeight="1" x14ac:dyDescent="0.25">
      <c r="A341"/>
      <c r="B341"/>
      <c r="C341"/>
      <c r="D341"/>
      <c r="E341"/>
      <c r="F341"/>
      <c r="G341"/>
      <c r="H341"/>
      <c r="I341"/>
      <c r="J341"/>
      <c r="K341"/>
      <c r="L341"/>
      <c r="M341"/>
      <c r="N341"/>
      <c r="O341"/>
      <c r="P341"/>
      <c r="Q341"/>
      <c r="R341"/>
      <c r="S341"/>
    </row>
    <row r="342" spans="1:19" s="184" customFormat="1" ht="15" customHeight="1" x14ac:dyDescent="0.25">
      <c r="A342"/>
      <c r="B342"/>
      <c r="C342"/>
      <c r="D342"/>
      <c r="E342"/>
      <c r="F342"/>
      <c r="G342"/>
      <c r="H342"/>
      <c r="I342"/>
      <c r="J342"/>
      <c r="K342"/>
      <c r="L342"/>
      <c r="M342"/>
      <c r="N342"/>
      <c r="O342"/>
      <c r="P342"/>
      <c r="Q342"/>
      <c r="R342"/>
      <c r="S342"/>
    </row>
    <row r="343" spans="1:19" s="184" customFormat="1" ht="15" customHeight="1" x14ac:dyDescent="0.25">
      <c r="A343"/>
      <c r="B343"/>
      <c r="C343"/>
      <c r="D343"/>
      <c r="E343"/>
      <c r="F343"/>
      <c r="G343"/>
      <c r="H343"/>
      <c r="I343"/>
      <c r="J343"/>
      <c r="K343"/>
      <c r="L343"/>
      <c r="M343"/>
      <c r="N343"/>
      <c r="O343"/>
      <c r="P343"/>
      <c r="Q343"/>
      <c r="R343"/>
      <c r="S343"/>
    </row>
    <row r="344" spans="1:19" s="184" customFormat="1" ht="15" customHeight="1" x14ac:dyDescent="0.25">
      <c r="A344"/>
      <c r="B344"/>
      <c r="C344"/>
      <c r="D344"/>
      <c r="E344"/>
      <c r="F344"/>
      <c r="G344"/>
      <c r="H344"/>
      <c r="I344"/>
      <c r="J344"/>
      <c r="K344"/>
      <c r="L344"/>
      <c r="M344"/>
      <c r="N344"/>
      <c r="O344"/>
      <c r="P344"/>
      <c r="Q344"/>
      <c r="R344"/>
      <c r="S344"/>
    </row>
    <row r="345" spans="1:19" s="184" customFormat="1" ht="15" customHeight="1" x14ac:dyDescent="0.25">
      <c r="A345"/>
      <c r="B345"/>
      <c r="C345"/>
      <c r="D345"/>
      <c r="E345"/>
      <c r="F345"/>
      <c r="G345"/>
      <c r="H345"/>
      <c r="I345"/>
      <c r="J345"/>
      <c r="K345"/>
      <c r="L345"/>
      <c r="M345"/>
      <c r="N345"/>
      <c r="O345"/>
      <c r="P345"/>
      <c r="Q345"/>
      <c r="R345"/>
      <c r="S345"/>
    </row>
    <row r="346" spans="1:19" s="184" customFormat="1" ht="15" customHeight="1" x14ac:dyDescent="0.25">
      <c r="A346"/>
      <c r="B346"/>
      <c r="C346"/>
      <c r="D346"/>
      <c r="E346"/>
      <c r="F346"/>
      <c r="G346"/>
      <c r="H346"/>
      <c r="I346"/>
      <c r="J346"/>
      <c r="K346"/>
      <c r="L346"/>
      <c r="M346"/>
      <c r="N346"/>
      <c r="O346"/>
      <c r="P346"/>
      <c r="Q346"/>
      <c r="R346"/>
      <c r="S346"/>
    </row>
    <row r="347" spans="1:19" s="184" customFormat="1" ht="15" customHeight="1" x14ac:dyDescent="0.25">
      <c r="A347"/>
      <c r="B347"/>
      <c r="C347"/>
      <c r="D347"/>
      <c r="E347"/>
      <c r="F347"/>
      <c r="G347"/>
      <c r="H347"/>
      <c r="I347"/>
      <c r="J347"/>
      <c r="K347"/>
      <c r="L347"/>
      <c r="M347"/>
      <c r="N347"/>
      <c r="O347"/>
      <c r="P347"/>
      <c r="Q347"/>
      <c r="R347"/>
      <c r="S347"/>
    </row>
    <row r="348" spans="1:19" s="184" customFormat="1" ht="15" customHeight="1" x14ac:dyDescent="0.25">
      <c r="A348"/>
      <c r="B348"/>
      <c r="C348"/>
      <c r="D348"/>
      <c r="E348"/>
      <c r="F348"/>
      <c r="G348"/>
      <c r="H348"/>
      <c r="I348"/>
      <c r="J348"/>
      <c r="K348"/>
      <c r="L348"/>
      <c r="M348"/>
      <c r="N348"/>
      <c r="O348"/>
      <c r="P348"/>
      <c r="Q348"/>
      <c r="R348"/>
      <c r="S348"/>
    </row>
    <row r="349" spans="1:19" s="184" customFormat="1" ht="15" customHeight="1" x14ac:dyDescent="0.25">
      <c r="A349"/>
      <c r="B349"/>
      <c r="C349"/>
      <c r="D349"/>
      <c r="E349"/>
      <c r="F349"/>
      <c r="G349"/>
      <c r="H349"/>
      <c r="I349"/>
      <c r="J349"/>
      <c r="K349"/>
      <c r="L349"/>
      <c r="M349"/>
      <c r="N349"/>
      <c r="O349"/>
      <c r="P349"/>
      <c r="Q349"/>
      <c r="R349"/>
      <c r="S349"/>
    </row>
    <row r="350" spans="1:19" s="184" customFormat="1" ht="15" customHeight="1" x14ac:dyDescent="0.25">
      <c r="A350"/>
      <c r="B350"/>
      <c r="C350"/>
      <c r="D350"/>
      <c r="E350"/>
      <c r="F350"/>
      <c r="G350"/>
      <c r="H350"/>
      <c r="I350"/>
      <c r="J350"/>
      <c r="K350"/>
      <c r="L350"/>
      <c r="M350"/>
      <c r="N350"/>
      <c r="O350"/>
      <c r="P350"/>
      <c r="Q350"/>
      <c r="R350"/>
      <c r="S350"/>
    </row>
    <row r="351" spans="1:19" s="184" customFormat="1" ht="15" customHeight="1" x14ac:dyDescent="0.25">
      <c r="A351"/>
      <c r="B351"/>
      <c r="C351"/>
      <c r="D351"/>
      <c r="E351"/>
      <c r="F351"/>
      <c r="G351"/>
      <c r="H351"/>
      <c r="I351"/>
      <c r="J351"/>
      <c r="K351"/>
      <c r="L351"/>
      <c r="M351"/>
      <c r="N351"/>
      <c r="O351"/>
      <c r="P351"/>
      <c r="Q351"/>
      <c r="R351"/>
      <c r="S351"/>
    </row>
    <row r="352" spans="1:19" s="184" customFormat="1" ht="15" customHeight="1" x14ac:dyDescent="0.25">
      <c r="A352"/>
      <c r="B352"/>
      <c r="C352"/>
      <c r="D352"/>
      <c r="E352"/>
      <c r="F352"/>
      <c r="G352"/>
      <c r="H352"/>
      <c r="I352"/>
      <c r="J352"/>
      <c r="K352"/>
      <c r="L352"/>
      <c r="M352"/>
      <c r="N352"/>
      <c r="O352"/>
      <c r="P352"/>
      <c r="Q352"/>
      <c r="R352"/>
      <c r="S352"/>
    </row>
    <row r="353" spans="1:19" s="184" customFormat="1" ht="15" customHeight="1" x14ac:dyDescent="0.25">
      <c r="A353"/>
      <c r="B353"/>
      <c r="C353"/>
      <c r="D353"/>
      <c r="E353"/>
      <c r="F353"/>
      <c r="G353"/>
      <c r="H353"/>
      <c r="I353"/>
      <c r="J353"/>
      <c r="K353"/>
      <c r="L353"/>
      <c r="M353"/>
      <c r="N353"/>
      <c r="O353"/>
      <c r="P353"/>
      <c r="Q353"/>
      <c r="R353"/>
      <c r="S353"/>
    </row>
    <row r="354" spans="1:19" s="184" customFormat="1" ht="15" customHeight="1" x14ac:dyDescent="0.25">
      <c r="A354"/>
      <c r="B354"/>
      <c r="C354"/>
      <c r="D354"/>
      <c r="E354"/>
      <c r="F354"/>
      <c r="G354"/>
      <c r="H354"/>
      <c r="I354"/>
      <c r="J354"/>
      <c r="K354"/>
      <c r="L354"/>
      <c r="M354"/>
      <c r="N354"/>
      <c r="O354"/>
      <c r="P354"/>
      <c r="Q354"/>
      <c r="R354"/>
      <c r="S354"/>
    </row>
    <row r="355" spans="1:19" s="184" customFormat="1" ht="15" customHeight="1" x14ac:dyDescent="0.25">
      <c r="A355"/>
      <c r="B355"/>
      <c r="C355"/>
      <c r="D355"/>
      <c r="E355"/>
      <c r="F355"/>
      <c r="G355"/>
      <c r="H355"/>
      <c r="I355"/>
      <c r="J355"/>
      <c r="K355"/>
      <c r="L355"/>
      <c r="M355"/>
      <c r="N355"/>
      <c r="O355"/>
      <c r="P355"/>
      <c r="Q355"/>
      <c r="R355"/>
      <c r="S355"/>
    </row>
    <row r="356" spans="1:19" s="184" customFormat="1" ht="15" customHeight="1" x14ac:dyDescent="0.25">
      <c r="A356"/>
      <c r="B356"/>
      <c r="C356"/>
      <c r="D356"/>
      <c r="E356"/>
      <c r="F356"/>
      <c r="G356"/>
      <c r="H356"/>
      <c r="I356"/>
      <c r="J356"/>
      <c r="K356"/>
      <c r="L356"/>
      <c r="M356"/>
      <c r="N356"/>
      <c r="O356"/>
      <c r="P356"/>
      <c r="Q356"/>
      <c r="R356"/>
      <c r="S356"/>
    </row>
    <row r="357" spans="1:19" s="184" customFormat="1" ht="15" customHeight="1" x14ac:dyDescent="0.25">
      <c r="A357"/>
      <c r="B357"/>
      <c r="C357"/>
      <c r="D357"/>
      <c r="E357"/>
      <c r="F357"/>
      <c r="G357"/>
      <c r="H357"/>
      <c r="I357"/>
      <c r="J357"/>
      <c r="K357"/>
      <c r="L357"/>
      <c r="M357"/>
      <c r="N357"/>
      <c r="O357"/>
      <c r="P357"/>
      <c r="Q357"/>
      <c r="R357"/>
      <c r="S357"/>
    </row>
    <row r="358" spans="1:19" s="184" customFormat="1" ht="15" customHeight="1" x14ac:dyDescent="0.25">
      <c r="A358"/>
      <c r="B358"/>
      <c r="C358"/>
      <c r="D358"/>
      <c r="E358"/>
      <c r="F358"/>
      <c r="G358"/>
      <c r="H358"/>
      <c r="I358"/>
      <c r="J358"/>
      <c r="K358"/>
      <c r="L358"/>
      <c r="M358"/>
      <c r="N358"/>
      <c r="O358"/>
      <c r="P358"/>
      <c r="Q358"/>
      <c r="R358"/>
      <c r="S358"/>
    </row>
    <row r="359" spans="1:19" s="184" customFormat="1" ht="15" customHeight="1" x14ac:dyDescent="0.25">
      <c r="A359"/>
      <c r="B359"/>
      <c r="C359"/>
      <c r="D359"/>
      <c r="E359"/>
      <c r="F359"/>
      <c r="G359"/>
      <c r="H359"/>
      <c r="I359"/>
      <c r="J359"/>
      <c r="K359"/>
      <c r="L359"/>
      <c r="M359"/>
      <c r="N359"/>
      <c r="O359"/>
      <c r="P359"/>
      <c r="Q359"/>
      <c r="R359"/>
      <c r="S359"/>
    </row>
    <row r="360" spans="1:19" s="184" customFormat="1" ht="15" customHeight="1" x14ac:dyDescent="0.25">
      <c r="A360"/>
      <c r="B360"/>
      <c r="C360"/>
      <c r="D360"/>
      <c r="E360"/>
      <c r="F360"/>
      <c r="G360"/>
      <c r="H360"/>
      <c r="I360"/>
      <c r="J360"/>
      <c r="K360"/>
      <c r="L360"/>
      <c r="M360"/>
      <c r="N360"/>
      <c r="O360"/>
      <c r="P360"/>
      <c r="Q360"/>
      <c r="R360"/>
      <c r="S360"/>
    </row>
    <row r="361" spans="1:19" s="184" customFormat="1" ht="15" customHeight="1" x14ac:dyDescent="0.25">
      <c r="A361"/>
      <c r="B361"/>
      <c r="C361"/>
      <c r="D361"/>
      <c r="E361"/>
      <c r="F361"/>
      <c r="G361"/>
      <c r="H361"/>
      <c r="I361"/>
      <c r="J361"/>
      <c r="K361"/>
      <c r="L361"/>
      <c r="M361"/>
      <c r="N361"/>
      <c r="O361"/>
      <c r="P361"/>
      <c r="Q361"/>
      <c r="R361"/>
      <c r="S361"/>
    </row>
    <row r="362" spans="1:19" s="184" customFormat="1" ht="15" customHeight="1" x14ac:dyDescent="0.25">
      <c r="A362"/>
      <c r="B362"/>
      <c r="C362"/>
      <c r="D362"/>
      <c r="E362"/>
      <c r="F362"/>
      <c r="G362"/>
      <c r="H362"/>
      <c r="I362"/>
      <c r="J362"/>
      <c r="K362"/>
      <c r="L362"/>
      <c r="M362"/>
      <c r="N362"/>
      <c r="O362"/>
      <c r="P362"/>
      <c r="Q362"/>
      <c r="R362"/>
      <c r="S362"/>
    </row>
    <row r="363" spans="1:19" s="184" customFormat="1" ht="15" customHeight="1" x14ac:dyDescent="0.25">
      <c r="A363"/>
      <c r="B363"/>
      <c r="C363"/>
      <c r="D363"/>
      <c r="E363"/>
      <c r="F363"/>
      <c r="G363"/>
      <c r="H363"/>
      <c r="I363"/>
      <c r="J363"/>
      <c r="K363"/>
      <c r="L363"/>
      <c r="M363"/>
      <c r="N363"/>
      <c r="O363"/>
      <c r="P363"/>
      <c r="Q363"/>
      <c r="R363"/>
      <c r="S363"/>
    </row>
    <row r="364" spans="1:19" s="184" customFormat="1" ht="15" customHeight="1" x14ac:dyDescent="0.25">
      <c r="A364"/>
      <c r="B364"/>
      <c r="C364"/>
      <c r="D364"/>
      <c r="E364"/>
      <c r="F364"/>
      <c r="G364"/>
      <c r="H364"/>
      <c r="I364"/>
      <c r="J364"/>
      <c r="K364"/>
      <c r="L364"/>
      <c r="M364"/>
      <c r="N364"/>
      <c r="O364"/>
      <c r="P364"/>
      <c r="Q364"/>
      <c r="R364"/>
      <c r="S364"/>
    </row>
    <row r="365" spans="1:19" s="184" customFormat="1" ht="15" customHeight="1" x14ac:dyDescent="0.25">
      <c r="A365"/>
      <c r="B365"/>
      <c r="C365"/>
      <c r="D365"/>
      <c r="E365"/>
      <c r="F365"/>
      <c r="G365"/>
      <c r="H365"/>
      <c r="I365"/>
      <c r="J365"/>
      <c r="K365"/>
      <c r="L365"/>
      <c r="M365"/>
      <c r="N365"/>
      <c r="O365"/>
      <c r="P365"/>
      <c r="Q365"/>
      <c r="R365"/>
      <c r="S365"/>
    </row>
    <row r="366" spans="1:19" s="184" customFormat="1" ht="15" customHeight="1" x14ac:dyDescent="0.25">
      <c r="A366"/>
      <c r="B366"/>
      <c r="C366"/>
      <c r="D366"/>
      <c r="E366"/>
      <c r="F366"/>
      <c r="G366"/>
      <c r="H366"/>
      <c r="I366"/>
      <c r="J366"/>
      <c r="K366"/>
      <c r="L366"/>
      <c r="M366"/>
      <c r="N366"/>
      <c r="O366"/>
      <c r="P366"/>
      <c r="Q366"/>
      <c r="R366"/>
      <c r="S366"/>
    </row>
    <row r="367" spans="1:19" s="184" customFormat="1" ht="15" customHeight="1" x14ac:dyDescent="0.25">
      <c r="A367"/>
      <c r="B367"/>
      <c r="C367"/>
      <c r="D367"/>
      <c r="E367"/>
      <c r="F367"/>
      <c r="G367"/>
      <c r="H367"/>
      <c r="I367"/>
      <c r="J367"/>
      <c r="K367"/>
      <c r="L367"/>
      <c r="M367"/>
      <c r="N367"/>
      <c r="O367"/>
      <c r="P367"/>
      <c r="Q367"/>
      <c r="R367"/>
      <c r="S367"/>
    </row>
    <row r="368" spans="1:19" s="184" customFormat="1" ht="15" customHeight="1" x14ac:dyDescent="0.25">
      <c r="A368"/>
      <c r="B368"/>
      <c r="C368"/>
      <c r="D368"/>
      <c r="E368"/>
      <c r="F368"/>
      <c r="G368"/>
      <c r="H368"/>
      <c r="I368"/>
      <c r="J368"/>
      <c r="K368"/>
      <c r="L368"/>
      <c r="M368"/>
      <c r="N368"/>
      <c r="O368"/>
      <c r="P368"/>
      <c r="Q368"/>
      <c r="R368"/>
      <c r="S368"/>
    </row>
    <row r="369" spans="1:19" s="184" customFormat="1" ht="15" customHeight="1" x14ac:dyDescent="0.25">
      <c r="A369"/>
      <c r="B369"/>
      <c r="C369"/>
      <c r="D369"/>
      <c r="E369"/>
      <c r="F369"/>
      <c r="G369"/>
      <c r="H369"/>
      <c r="I369"/>
      <c r="J369"/>
      <c r="K369"/>
      <c r="L369"/>
      <c r="M369"/>
      <c r="N369"/>
      <c r="O369"/>
      <c r="P369"/>
      <c r="Q369"/>
      <c r="R369"/>
      <c r="S369"/>
    </row>
    <row r="370" spans="1:19" s="184" customFormat="1" ht="15" customHeight="1" x14ac:dyDescent="0.25">
      <c r="A370"/>
      <c r="B370"/>
      <c r="C370"/>
      <c r="D370"/>
      <c r="E370"/>
      <c r="F370"/>
      <c r="G370"/>
      <c r="H370"/>
      <c r="I370"/>
      <c r="J370"/>
      <c r="K370"/>
      <c r="L370"/>
      <c r="M370"/>
      <c r="N370"/>
      <c r="O370"/>
      <c r="P370"/>
      <c r="Q370"/>
      <c r="R370"/>
      <c r="S370"/>
    </row>
    <row r="371" spans="1:19" s="184" customFormat="1" ht="15" customHeight="1" x14ac:dyDescent="0.25">
      <c r="A371"/>
      <c r="B371"/>
      <c r="C371"/>
      <c r="D371"/>
      <c r="E371"/>
      <c r="F371"/>
      <c r="G371"/>
      <c r="H371"/>
      <c r="I371"/>
      <c r="J371"/>
      <c r="K371"/>
      <c r="L371"/>
      <c r="M371"/>
      <c r="N371"/>
      <c r="O371"/>
      <c r="P371"/>
      <c r="Q371"/>
      <c r="R371"/>
      <c r="S371"/>
    </row>
    <row r="372" spans="1:19" s="184" customFormat="1" ht="15" customHeight="1" x14ac:dyDescent="0.25">
      <c r="A372"/>
      <c r="B372"/>
      <c r="C372"/>
      <c r="D372"/>
      <c r="E372"/>
      <c r="F372"/>
      <c r="G372"/>
      <c r="H372"/>
      <c r="I372"/>
      <c r="J372"/>
      <c r="K372"/>
      <c r="L372"/>
      <c r="M372"/>
      <c r="N372"/>
      <c r="O372"/>
      <c r="P372"/>
      <c r="Q372"/>
      <c r="R372"/>
      <c r="S372"/>
    </row>
    <row r="373" spans="1:19" s="184" customFormat="1" ht="15" customHeight="1" x14ac:dyDescent="0.25">
      <c r="A373"/>
      <c r="B373"/>
      <c r="C373"/>
      <c r="D373"/>
      <c r="E373"/>
      <c r="F373"/>
      <c r="G373"/>
      <c r="H373"/>
      <c r="I373"/>
      <c r="J373"/>
      <c r="K373"/>
      <c r="L373"/>
      <c r="M373"/>
      <c r="N373"/>
      <c r="O373"/>
      <c r="P373"/>
      <c r="Q373"/>
      <c r="R373"/>
      <c r="S373"/>
    </row>
    <row r="374" spans="1:19" s="184" customFormat="1" ht="15" customHeight="1" x14ac:dyDescent="0.25">
      <c r="A374"/>
      <c r="B374"/>
      <c r="C374"/>
      <c r="D374"/>
      <c r="E374"/>
      <c r="F374"/>
      <c r="G374"/>
      <c r="H374"/>
      <c r="I374"/>
      <c r="J374"/>
      <c r="K374"/>
      <c r="L374"/>
      <c r="M374"/>
      <c r="N374"/>
      <c r="O374"/>
      <c r="P374"/>
      <c r="Q374"/>
      <c r="R374"/>
      <c r="S374"/>
    </row>
    <row r="375" spans="1:19" s="184" customFormat="1" ht="15" customHeight="1" x14ac:dyDescent="0.25">
      <c r="A375"/>
      <c r="B375"/>
      <c r="C375"/>
      <c r="D375"/>
      <c r="E375"/>
      <c r="F375"/>
      <c r="G375"/>
      <c r="H375"/>
      <c r="I375"/>
      <c r="J375"/>
      <c r="K375"/>
      <c r="L375"/>
      <c r="M375"/>
      <c r="N375"/>
      <c r="O375"/>
      <c r="P375"/>
      <c r="Q375"/>
      <c r="R375"/>
      <c r="S375"/>
    </row>
    <row r="376" spans="1:19" s="184" customFormat="1" ht="15" customHeight="1" x14ac:dyDescent="0.25">
      <c r="A376"/>
      <c r="B376"/>
      <c r="C376"/>
      <c r="D376"/>
      <c r="E376"/>
      <c r="F376"/>
      <c r="G376"/>
      <c r="H376"/>
      <c r="I376"/>
      <c r="J376"/>
      <c r="K376"/>
      <c r="L376"/>
      <c r="M376"/>
      <c r="N376"/>
      <c r="O376"/>
      <c r="P376"/>
      <c r="Q376"/>
      <c r="R376"/>
      <c r="S376"/>
    </row>
    <row r="377" spans="1:19" s="184" customFormat="1" ht="15" customHeight="1" x14ac:dyDescent="0.25">
      <c r="A377"/>
      <c r="B377"/>
      <c r="C377"/>
      <c r="D377"/>
      <c r="E377"/>
      <c r="F377"/>
      <c r="G377"/>
      <c r="H377"/>
      <c r="I377"/>
      <c r="J377"/>
      <c r="K377"/>
      <c r="L377"/>
      <c r="M377"/>
      <c r="N377"/>
      <c r="O377"/>
      <c r="P377"/>
      <c r="Q377"/>
      <c r="R377"/>
      <c r="S377"/>
    </row>
    <row r="378" spans="1:19" s="184" customFormat="1" ht="15" customHeight="1" x14ac:dyDescent="0.25">
      <c r="A378"/>
      <c r="B378"/>
      <c r="C378"/>
      <c r="D378"/>
      <c r="E378"/>
      <c r="F378"/>
      <c r="G378"/>
      <c r="H378"/>
      <c r="I378"/>
      <c r="J378"/>
      <c r="K378"/>
      <c r="L378"/>
      <c r="M378"/>
      <c r="N378"/>
      <c r="O378"/>
      <c r="P378"/>
      <c r="Q378"/>
      <c r="R378"/>
      <c r="S378"/>
    </row>
    <row r="379" spans="1:19" s="184" customFormat="1" ht="15" customHeight="1" x14ac:dyDescent="0.25">
      <c r="A379"/>
      <c r="B379"/>
      <c r="C379"/>
      <c r="D379"/>
      <c r="E379"/>
      <c r="F379"/>
      <c r="G379"/>
      <c r="H379"/>
      <c r="I379"/>
      <c r="J379"/>
      <c r="K379"/>
      <c r="L379"/>
      <c r="M379"/>
      <c r="N379"/>
      <c r="O379"/>
      <c r="P379"/>
      <c r="Q379"/>
      <c r="R379"/>
      <c r="S379"/>
    </row>
    <row r="380" spans="1:19" s="184" customFormat="1" ht="15" customHeight="1" x14ac:dyDescent="0.25">
      <c r="A380"/>
      <c r="B380"/>
      <c r="C380"/>
      <c r="D380"/>
      <c r="E380"/>
      <c r="F380"/>
      <c r="G380"/>
      <c r="H380"/>
      <c r="I380"/>
      <c r="J380"/>
      <c r="K380"/>
      <c r="L380"/>
      <c r="M380"/>
      <c r="N380"/>
      <c r="O380"/>
      <c r="P380"/>
      <c r="Q380"/>
      <c r="R380"/>
      <c r="S380"/>
    </row>
    <row r="381" spans="1:19" s="184" customFormat="1" ht="15" customHeight="1" x14ac:dyDescent="0.25">
      <c r="A381"/>
      <c r="B381"/>
      <c r="C381"/>
      <c r="D381"/>
      <c r="E381"/>
      <c r="F381"/>
      <c r="G381"/>
      <c r="H381"/>
      <c r="I381"/>
      <c r="J381"/>
      <c r="K381"/>
      <c r="L381"/>
      <c r="M381"/>
      <c r="N381"/>
      <c r="O381"/>
      <c r="P381"/>
      <c r="Q381"/>
      <c r="R381"/>
      <c r="S381"/>
    </row>
    <row r="382" spans="1:19" s="184" customFormat="1" ht="15" customHeight="1" x14ac:dyDescent="0.25">
      <c r="A382"/>
      <c r="B382"/>
      <c r="C382"/>
      <c r="D382"/>
      <c r="E382"/>
      <c r="F382"/>
      <c r="G382"/>
      <c r="H382"/>
      <c r="I382"/>
      <c r="J382"/>
      <c r="K382"/>
      <c r="L382"/>
      <c r="M382"/>
      <c r="N382"/>
      <c r="O382"/>
      <c r="P382"/>
      <c r="Q382"/>
      <c r="R382"/>
      <c r="S382"/>
    </row>
    <row r="383" spans="1:19" s="184" customFormat="1" ht="15" customHeight="1" x14ac:dyDescent="0.25">
      <c r="A383"/>
      <c r="B383"/>
      <c r="C383"/>
      <c r="D383"/>
      <c r="E383"/>
      <c r="F383"/>
      <c r="G383"/>
      <c r="H383"/>
      <c r="I383"/>
      <c r="J383"/>
      <c r="K383"/>
      <c r="L383"/>
      <c r="M383"/>
      <c r="N383"/>
      <c r="O383"/>
      <c r="P383"/>
      <c r="Q383"/>
      <c r="R383"/>
      <c r="S383"/>
    </row>
    <row r="384" spans="1:19" s="184" customFormat="1" ht="15" customHeight="1" x14ac:dyDescent="0.25">
      <c r="A384"/>
      <c r="B384"/>
      <c r="C384"/>
      <c r="D384"/>
      <c r="E384"/>
      <c r="F384"/>
      <c r="G384"/>
      <c r="H384"/>
      <c r="I384"/>
      <c r="J384"/>
      <c r="K384"/>
      <c r="L384"/>
      <c r="M384"/>
      <c r="N384"/>
      <c r="O384"/>
      <c r="P384"/>
      <c r="Q384"/>
      <c r="R384"/>
      <c r="S384"/>
    </row>
    <row r="385" spans="1:19" s="184" customFormat="1" ht="15" customHeight="1" x14ac:dyDescent="0.25">
      <c r="A385"/>
      <c r="B385"/>
      <c r="C385"/>
      <c r="D385"/>
      <c r="E385"/>
      <c r="F385"/>
      <c r="G385"/>
      <c r="H385"/>
      <c r="I385"/>
      <c r="J385"/>
      <c r="K385"/>
      <c r="L385"/>
      <c r="M385"/>
      <c r="N385"/>
      <c r="O385"/>
      <c r="P385"/>
      <c r="Q385"/>
      <c r="R385"/>
      <c r="S385"/>
    </row>
    <row r="386" spans="1:19" s="184" customFormat="1" ht="15" customHeight="1" x14ac:dyDescent="0.25">
      <c r="A386"/>
      <c r="B386"/>
      <c r="C386"/>
      <c r="D386"/>
      <c r="E386"/>
      <c r="F386"/>
      <c r="G386"/>
      <c r="H386"/>
      <c r="I386"/>
      <c r="J386"/>
      <c r="K386"/>
      <c r="L386"/>
      <c r="M386"/>
      <c r="N386"/>
      <c r="O386"/>
      <c r="P386"/>
      <c r="Q386"/>
      <c r="R386"/>
      <c r="S386"/>
    </row>
    <row r="387" spans="1:19" s="184" customFormat="1" ht="15" customHeight="1" x14ac:dyDescent="0.25">
      <c r="A387"/>
      <c r="B387"/>
      <c r="C387"/>
      <c r="D387"/>
      <c r="E387"/>
      <c r="F387"/>
      <c r="G387"/>
      <c r="H387"/>
      <c r="I387"/>
      <c r="J387"/>
      <c r="K387"/>
      <c r="L387"/>
      <c r="M387"/>
      <c r="N387"/>
      <c r="O387"/>
      <c r="P387"/>
      <c r="Q387"/>
      <c r="R387"/>
      <c r="S387"/>
    </row>
    <row r="388" spans="1:19" s="184" customFormat="1" ht="15" customHeight="1" x14ac:dyDescent="0.25">
      <c r="A388"/>
      <c r="B388"/>
      <c r="C388"/>
      <c r="D388"/>
      <c r="E388"/>
      <c r="F388"/>
      <c r="G388"/>
      <c r="H388"/>
      <c r="I388"/>
      <c r="J388"/>
      <c r="K388"/>
      <c r="L388"/>
      <c r="M388"/>
      <c r="N388"/>
      <c r="O388"/>
      <c r="P388"/>
      <c r="Q388"/>
      <c r="R388"/>
      <c r="S388"/>
    </row>
    <row r="389" spans="1:19" s="184" customFormat="1" ht="15" customHeight="1" x14ac:dyDescent="0.25">
      <c r="A389"/>
      <c r="B389"/>
      <c r="C389"/>
      <c r="D389"/>
      <c r="E389"/>
      <c r="F389"/>
      <c r="G389"/>
      <c r="H389"/>
      <c r="I389"/>
      <c r="J389"/>
      <c r="K389"/>
      <c r="L389"/>
      <c r="M389"/>
      <c r="N389"/>
      <c r="O389"/>
      <c r="P389"/>
      <c r="Q389"/>
      <c r="R389"/>
      <c r="S389"/>
    </row>
    <row r="390" spans="1:19" s="184" customFormat="1" ht="15" customHeight="1" x14ac:dyDescent="0.25">
      <c r="A390"/>
      <c r="B390"/>
      <c r="C390"/>
      <c r="D390"/>
      <c r="E390"/>
      <c r="F390"/>
      <c r="G390"/>
      <c r="H390"/>
      <c r="I390"/>
      <c r="J390"/>
      <c r="K390"/>
      <c r="L390"/>
      <c r="M390"/>
      <c r="N390"/>
      <c r="O390"/>
      <c r="P390"/>
      <c r="Q390"/>
      <c r="R390"/>
      <c r="S390"/>
    </row>
    <row r="391" spans="1:19" s="184" customFormat="1" ht="15" customHeight="1" x14ac:dyDescent="0.25">
      <c r="A391"/>
      <c r="B391"/>
      <c r="C391"/>
      <c r="D391"/>
      <c r="E391"/>
      <c r="F391"/>
      <c r="G391"/>
      <c r="H391"/>
      <c r="I391"/>
      <c r="J391"/>
      <c r="K391"/>
      <c r="L391"/>
      <c r="M391"/>
      <c r="N391"/>
      <c r="O391"/>
      <c r="P391"/>
      <c r="Q391"/>
      <c r="R391"/>
      <c r="S391"/>
    </row>
    <row r="392" spans="1:19" s="184" customFormat="1" ht="15" customHeight="1" x14ac:dyDescent="0.25">
      <c r="A392"/>
      <c r="B392"/>
      <c r="C392"/>
      <c r="D392"/>
      <c r="E392"/>
      <c r="F392"/>
      <c r="G392"/>
      <c r="H392"/>
      <c r="I392"/>
      <c r="J392"/>
      <c r="K392"/>
      <c r="L392"/>
      <c r="M392"/>
      <c r="N392"/>
      <c r="O392"/>
      <c r="P392"/>
      <c r="Q392"/>
      <c r="R392"/>
      <c r="S392"/>
    </row>
    <row r="393" spans="1:19" s="184" customFormat="1" ht="15" customHeight="1" x14ac:dyDescent="0.25">
      <c r="A393"/>
      <c r="B393"/>
      <c r="C393"/>
      <c r="D393"/>
      <c r="E393"/>
      <c r="F393"/>
      <c r="G393"/>
      <c r="H393"/>
      <c r="I393"/>
      <c r="J393"/>
      <c r="K393"/>
      <c r="L393"/>
      <c r="M393"/>
      <c r="N393"/>
      <c r="O393"/>
      <c r="P393"/>
      <c r="Q393"/>
      <c r="R393"/>
      <c r="S393"/>
    </row>
    <row r="394" spans="1:19" s="184" customFormat="1" ht="15" customHeight="1" x14ac:dyDescent="0.25">
      <c r="A394"/>
      <c r="B394"/>
      <c r="C394"/>
      <c r="D394"/>
      <c r="E394"/>
      <c r="F394"/>
      <c r="G394"/>
      <c r="H394"/>
      <c r="I394"/>
      <c r="J394"/>
      <c r="K394"/>
      <c r="L394"/>
      <c r="M394"/>
      <c r="N394"/>
      <c r="O394"/>
      <c r="P394"/>
      <c r="Q394"/>
      <c r="R394"/>
      <c r="S394"/>
    </row>
    <row r="395" spans="1:19" s="184" customFormat="1" ht="15" customHeight="1" x14ac:dyDescent="0.25">
      <c r="A395"/>
      <c r="B395"/>
      <c r="C395"/>
      <c r="D395"/>
      <c r="E395"/>
      <c r="F395"/>
      <c r="G395"/>
      <c r="H395"/>
      <c r="I395"/>
      <c r="J395"/>
      <c r="K395"/>
      <c r="L395"/>
      <c r="M395"/>
      <c r="N395"/>
      <c r="O395"/>
      <c r="P395"/>
      <c r="Q395"/>
      <c r="R395"/>
      <c r="S395"/>
    </row>
    <row r="396" spans="1:19" s="184" customFormat="1" ht="15" customHeight="1" x14ac:dyDescent="0.25">
      <c r="A396"/>
      <c r="B396"/>
      <c r="C396"/>
      <c r="D396"/>
      <c r="E396"/>
      <c r="F396"/>
      <c r="G396"/>
      <c r="H396"/>
      <c r="I396"/>
      <c r="J396"/>
      <c r="K396"/>
      <c r="L396"/>
      <c r="M396"/>
      <c r="N396"/>
      <c r="O396"/>
      <c r="P396"/>
      <c r="Q396"/>
      <c r="R396"/>
      <c r="S396"/>
    </row>
    <row r="397" spans="1:19" s="184" customFormat="1" ht="15" customHeight="1" x14ac:dyDescent="0.25">
      <c r="A397"/>
      <c r="B397"/>
      <c r="C397"/>
      <c r="D397"/>
      <c r="E397"/>
      <c r="F397"/>
      <c r="G397"/>
      <c r="H397"/>
      <c r="I397"/>
      <c r="J397"/>
      <c r="K397"/>
      <c r="L397"/>
      <c r="M397"/>
      <c r="N397"/>
      <c r="O397"/>
      <c r="P397"/>
      <c r="Q397"/>
      <c r="R397"/>
      <c r="S397"/>
    </row>
    <row r="398" spans="1:19" s="184" customFormat="1" ht="15" customHeight="1" x14ac:dyDescent="0.25">
      <c r="A398"/>
      <c r="B398"/>
      <c r="C398"/>
      <c r="D398"/>
      <c r="E398"/>
      <c r="F398"/>
      <c r="G398"/>
      <c r="H398"/>
      <c r="I398"/>
      <c r="J398"/>
      <c r="K398"/>
      <c r="L398"/>
      <c r="M398"/>
      <c r="N398"/>
      <c r="O398"/>
      <c r="P398"/>
      <c r="Q398"/>
      <c r="R398"/>
      <c r="S398"/>
    </row>
    <row r="399" spans="1:19" s="184" customFormat="1" ht="15" customHeight="1" x14ac:dyDescent="0.25">
      <c r="A399"/>
      <c r="B399"/>
      <c r="C399"/>
      <c r="D399"/>
      <c r="E399"/>
      <c r="F399"/>
      <c r="G399"/>
      <c r="H399"/>
      <c r="I399"/>
      <c r="J399"/>
      <c r="K399"/>
      <c r="L399"/>
      <c r="M399"/>
      <c r="N399"/>
      <c r="O399"/>
      <c r="P399"/>
      <c r="Q399"/>
      <c r="R399"/>
      <c r="S399"/>
    </row>
    <row r="400" spans="1:19" s="184" customFormat="1" ht="15" customHeight="1" x14ac:dyDescent="0.25">
      <c r="A400"/>
      <c r="B400"/>
      <c r="C400"/>
      <c r="D400"/>
      <c r="E400"/>
      <c r="F400"/>
      <c r="G400"/>
      <c r="H400"/>
      <c r="I400"/>
      <c r="J400"/>
      <c r="K400"/>
      <c r="L400"/>
      <c r="M400"/>
      <c r="N400"/>
      <c r="O400"/>
      <c r="P400"/>
      <c r="Q400"/>
      <c r="R400"/>
      <c r="S400"/>
    </row>
    <row r="401" spans="1:19" s="184" customFormat="1" ht="15" customHeight="1" x14ac:dyDescent="0.25">
      <c r="A401"/>
      <c r="B401"/>
      <c r="C401"/>
      <c r="D401"/>
      <c r="E401"/>
      <c r="F401"/>
      <c r="G401"/>
      <c r="H401"/>
      <c r="I401"/>
      <c r="J401"/>
      <c r="K401"/>
      <c r="L401"/>
      <c r="M401"/>
      <c r="N401"/>
      <c r="O401"/>
      <c r="P401"/>
      <c r="Q401"/>
      <c r="R401"/>
      <c r="S401"/>
    </row>
    <row r="402" spans="1:19" s="184" customFormat="1" ht="15" customHeight="1" x14ac:dyDescent="0.25">
      <c r="A402"/>
      <c r="B402"/>
      <c r="C402"/>
      <c r="D402"/>
      <c r="E402"/>
      <c r="F402"/>
      <c r="G402"/>
      <c r="H402"/>
      <c r="I402"/>
      <c r="J402"/>
      <c r="K402"/>
      <c r="L402"/>
      <c r="M402"/>
      <c r="N402"/>
      <c r="O402"/>
      <c r="P402"/>
      <c r="Q402"/>
      <c r="R402"/>
      <c r="S402"/>
    </row>
    <row r="403" spans="1:19" s="184" customFormat="1" ht="15" customHeight="1" x14ac:dyDescent="0.25">
      <c r="A403"/>
      <c r="B403"/>
      <c r="C403"/>
      <c r="D403"/>
      <c r="E403"/>
      <c r="F403"/>
      <c r="G403"/>
      <c r="H403"/>
      <c r="I403"/>
      <c r="J403"/>
      <c r="K403"/>
      <c r="L403"/>
      <c r="M403"/>
      <c r="N403"/>
      <c r="O403"/>
      <c r="P403"/>
      <c r="Q403"/>
      <c r="R403"/>
      <c r="S403"/>
    </row>
    <row r="404" spans="1:19" s="184" customFormat="1" ht="15" customHeight="1" x14ac:dyDescent="0.25">
      <c r="A404"/>
      <c r="B404"/>
      <c r="C404"/>
      <c r="D404"/>
      <c r="E404"/>
      <c r="F404"/>
      <c r="G404"/>
      <c r="H404"/>
      <c r="I404"/>
      <c r="J404"/>
      <c r="K404"/>
      <c r="L404"/>
      <c r="M404"/>
      <c r="N404"/>
      <c r="O404"/>
      <c r="P404"/>
      <c r="Q404"/>
      <c r="R404"/>
      <c r="S404"/>
    </row>
    <row r="405" spans="1:19" s="184" customFormat="1" ht="15" customHeight="1" x14ac:dyDescent="0.25">
      <c r="A405"/>
      <c r="B405"/>
      <c r="C405"/>
      <c r="D405"/>
      <c r="E405"/>
      <c r="F405"/>
      <c r="G405"/>
      <c r="H405"/>
      <c r="I405"/>
      <c r="J405"/>
      <c r="K405"/>
      <c r="L405"/>
      <c r="M405"/>
      <c r="N405"/>
      <c r="O405"/>
      <c r="P405"/>
      <c r="Q405"/>
      <c r="R405"/>
      <c r="S405"/>
    </row>
    <row r="406" spans="1:19" s="184" customFormat="1" ht="15" customHeight="1" x14ac:dyDescent="0.25">
      <c r="A406"/>
      <c r="B406"/>
      <c r="C406"/>
      <c r="D406"/>
      <c r="E406"/>
      <c r="F406"/>
      <c r="G406"/>
      <c r="H406"/>
      <c r="I406"/>
      <c r="J406"/>
      <c r="K406"/>
      <c r="L406"/>
      <c r="M406"/>
      <c r="N406"/>
      <c r="O406"/>
      <c r="P406"/>
      <c r="Q406"/>
      <c r="R406"/>
      <c r="S406"/>
    </row>
    <row r="407" spans="1:19" s="184" customFormat="1" ht="15" customHeight="1" x14ac:dyDescent="0.25">
      <c r="A407"/>
      <c r="B407"/>
      <c r="C407"/>
      <c r="D407"/>
      <c r="E407"/>
      <c r="F407"/>
      <c r="G407"/>
      <c r="H407"/>
      <c r="I407"/>
      <c r="J407"/>
      <c r="K407"/>
      <c r="L407"/>
      <c r="M407"/>
      <c r="N407"/>
      <c r="O407"/>
      <c r="P407"/>
      <c r="Q407"/>
      <c r="R407"/>
      <c r="S407"/>
    </row>
    <row r="408" spans="1:19" s="184" customFormat="1" ht="15" customHeight="1" x14ac:dyDescent="0.25">
      <c r="A408"/>
      <c r="B408"/>
      <c r="C408"/>
      <c r="D408"/>
      <c r="E408"/>
      <c r="F408"/>
      <c r="G408"/>
      <c r="H408"/>
      <c r="I408"/>
      <c r="J408"/>
      <c r="K408"/>
      <c r="L408"/>
      <c r="M408"/>
      <c r="N408"/>
      <c r="O408"/>
      <c r="P408"/>
      <c r="Q408"/>
      <c r="R408"/>
      <c r="S408"/>
    </row>
    <row r="409" spans="1:19" s="184" customFormat="1" ht="15" customHeight="1" x14ac:dyDescent="0.25">
      <c r="A409"/>
      <c r="B409"/>
      <c r="C409"/>
      <c r="D409"/>
      <c r="E409"/>
      <c r="F409"/>
      <c r="G409"/>
      <c r="H409"/>
      <c r="I409"/>
      <c r="J409"/>
      <c r="K409"/>
      <c r="L409"/>
      <c r="M409"/>
      <c r="N409"/>
      <c r="O409"/>
      <c r="P409"/>
      <c r="Q409"/>
      <c r="R409"/>
      <c r="S409"/>
    </row>
    <row r="410" spans="1:19" s="184" customFormat="1" ht="15" customHeight="1" x14ac:dyDescent="0.25">
      <c r="A410"/>
      <c r="B410"/>
      <c r="C410"/>
      <c r="D410"/>
      <c r="E410"/>
      <c r="F410"/>
      <c r="G410"/>
      <c r="H410"/>
      <c r="I410"/>
      <c r="J410"/>
      <c r="K410"/>
      <c r="L410"/>
      <c r="M410"/>
      <c r="N410"/>
      <c r="O410"/>
      <c r="P410"/>
      <c r="Q410"/>
      <c r="R410"/>
      <c r="S410"/>
    </row>
    <row r="411" spans="1:19" s="184" customFormat="1" ht="15" customHeight="1" x14ac:dyDescent="0.25">
      <c r="A411"/>
      <c r="B411"/>
      <c r="C411"/>
      <c r="D411"/>
      <c r="E411"/>
      <c r="F411"/>
      <c r="G411"/>
      <c r="H411"/>
      <c r="I411"/>
      <c r="J411"/>
      <c r="K411"/>
      <c r="L411"/>
      <c r="M411"/>
      <c r="N411"/>
      <c r="O411"/>
      <c r="P411"/>
      <c r="Q411"/>
      <c r="R411"/>
      <c r="S411"/>
    </row>
    <row r="412" spans="1:19" s="184" customFormat="1" ht="15" customHeight="1" x14ac:dyDescent="0.25">
      <c r="A412"/>
      <c r="B412"/>
      <c r="C412"/>
      <c r="D412"/>
      <c r="E412"/>
      <c r="F412"/>
      <c r="G412"/>
      <c r="H412"/>
      <c r="I412"/>
      <c r="J412"/>
      <c r="K412"/>
      <c r="L412"/>
      <c r="M412"/>
      <c r="N412"/>
      <c r="O412"/>
      <c r="P412"/>
      <c r="Q412"/>
      <c r="R412"/>
      <c r="S412"/>
    </row>
    <row r="413" spans="1:19" s="184" customFormat="1" ht="15" customHeight="1" x14ac:dyDescent="0.25">
      <c r="A413"/>
      <c r="B413"/>
      <c r="C413"/>
      <c r="D413"/>
      <c r="E413"/>
      <c r="F413"/>
      <c r="G413"/>
      <c r="H413"/>
      <c r="I413"/>
      <c r="J413"/>
      <c r="K413"/>
      <c r="L413"/>
      <c r="M413"/>
      <c r="N413"/>
      <c r="O413"/>
      <c r="P413"/>
      <c r="Q413"/>
      <c r="R413"/>
      <c r="S413"/>
    </row>
    <row r="414" spans="1:19" s="184" customFormat="1" ht="15" customHeight="1" x14ac:dyDescent="0.25">
      <c r="A414"/>
      <c r="B414"/>
      <c r="C414"/>
      <c r="D414"/>
      <c r="E414"/>
      <c r="F414"/>
      <c r="G414"/>
      <c r="H414"/>
      <c r="I414"/>
      <c r="J414"/>
      <c r="K414"/>
      <c r="L414"/>
      <c r="M414"/>
      <c r="N414"/>
      <c r="O414"/>
      <c r="P414"/>
      <c r="Q414"/>
      <c r="R414"/>
      <c r="S414"/>
    </row>
    <row r="415" spans="1:19" s="184" customFormat="1" ht="15" customHeight="1" x14ac:dyDescent="0.25">
      <c r="A415"/>
      <c r="B415"/>
      <c r="C415"/>
      <c r="D415"/>
      <c r="E415"/>
      <c r="F415"/>
      <c r="G415"/>
      <c r="H415"/>
      <c r="I415"/>
      <c r="J415"/>
      <c r="K415"/>
      <c r="L415"/>
      <c r="M415"/>
      <c r="N415"/>
      <c r="O415"/>
      <c r="P415"/>
      <c r="Q415"/>
      <c r="R415"/>
      <c r="S415"/>
    </row>
    <row r="416" spans="1:19" s="184" customFormat="1" ht="15" customHeight="1" x14ac:dyDescent="0.25">
      <c r="A416"/>
      <c r="B416"/>
      <c r="C416"/>
      <c r="D416"/>
      <c r="E416"/>
      <c r="F416"/>
      <c r="G416"/>
      <c r="H416"/>
      <c r="I416"/>
      <c r="J416"/>
      <c r="K416"/>
      <c r="L416"/>
      <c r="M416"/>
      <c r="N416"/>
      <c r="O416"/>
      <c r="P416"/>
      <c r="Q416"/>
      <c r="R416"/>
      <c r="S416"/>
    </row>
    <row r="417" spans="1:19" s="184" customFormat="1" ht="15" customHeight="1" x14ac:dyDescent="0.25">
      <c r="A417"/>
      <c r="B417"/>
      <c r="C417"/>
      <c r="D417"/>
      <c r="E417"/>
      <c r="F417"/>
      <c r="G417"/>
      <c r="H417"/>
      <c r="I417"/>
      <c r="J417"/>
      <c r="K417"/>
      <c r="L417"/>
      <c r="M417"/>
      <c r="N417"/>
      <c r="O417"/>
      <c r="P417"/>
      <c r="Q417"/>
      <c r="R417"/>
      <c r="S417"/>
    </row>
    <row r="418" spans="1:19" s="184" customFormat="1" ht="15" customHeight="1" x14ac:dyDescent="0.25">
      <c r="A418"/>
      <c r="B418"/>
      <c r="C418"/>
      <c r="D418"/>
      <c r="E418"/>
      <c r="F418"/>
      <c r="G418"/>
      <c r="H418"/>
      <c r="I418"/>
      <c r="J418"/>
      <c r="K418"/>
      <c r="L418"/>
      <c r="M418"/>
      <c r="N418"/>
      <c r="O418"/>
      <c r="P418"/>
      <c r="Q418"/>
      <c r="R418"/>
      <c r="S418"/>
    </row>
    <row r="419" spans="1:19" s="184" customFormat="1" ht="15" customHeight="1" x14ac:dyDescent="0.25">
      <c r="A419"/>
      <c r="B419"/>
      <c r="C419"/>
      <c r="D419"/>
      <c r="E419"/>
      <c r="F419"/>
      <c r="G419"/>
      <c r="H419"/>
      <c r="I419"/>
      <c r="J419"/>
      <c r="K419"/>
      <c r="L419"/>
      <c r="M419"/>
      <c r="N419"/>
      <c r="O419"/>
      <c r="P419"/>
      <c r="Q419"/>
      <c r="R419"/>
      <c r="S419"/>
    </row>
    <row r="420" spans="1:19" s="184" customFormat="1" ht="15" customHeight="1" x14ac:dyDescent="0.25">
      <c r="A420"/>
      <c r="B420"/>
      <c r="C420"/>
      <c r="D420"/>
      <c r="E420"/>
      <c r="F420"/>
      <c r="G420"/>
      <c r="H420"/>
      <c r="I420"/>
      <c r="J420"/>
      <c r="K420"/>
      <c r="L420"/>
      <c r="M420"/>
      <c r="N420"/>
      <c r="O420"/>
      <c r="P420"/>
      <c r="Q420"/>
      <c r="R420"/>
      <c r="S420"/>
    </row>
    <row r="421" spans="1:19" s="184" customFormat="1" ht="15" customHeight="1" x14ac:dyDescent="0.25">
      <c r="A421"/>
      <c r="B421"/>
      <c r="C421"/>
      <c r="D421"/>
      <c r="E421"/>
      <c r="F421"/>
      <c r="G421"/>
      <c r="H421"/>
      <c r="I421"/>
      <c r="J421"/>
      <c r="K421"/>
      <c r="L421"/>
      <c r="M421"/>
      <c r="N421"/>
      <c r="O421"/>
      <c r="P421"/>
      <c r="Q421"/>
      <c r="R421"/>
      <c r="S421"/>
    </row>
    <row r="422" spans="1:19" s="184" customFormat="1" ht="15" customHeight="1" x14ac:dyDescent="0.25">
      <c r="A422"/>
      <c r="B422"/>
      <c r="C422"/>
      <c r="D422"/>
      <c r="E422"/>
      <c r="F422"/>
      <c r="G422"/>
      <c r="H422"/>
      <c r="I422"/>
      <c r="J422"/>
      <c r="K422"/>
      <c r="L422"/>
      <c r="M422"/>
      <c r="N422"/>
      <c r="O422"/>
      <c r="P422"/>
      <c r="Q422"/>
      <c r="R422"/>
      <c r="S422"/>
    </row>
    <row r="423" spans="1:19" s="184" customFormat="1" ht="15" customHeight="1" x14ac:dyDescent="0.25">
      <c r="A423"/>
      <c r="B423"/>
      <c r="C423"/>
      <c r="D423"/>
      <c r="E423"/>
      <c r="F423"/>
      <c r="G423"/>
      <c r="H423"/>
      <c r="I423"/>
      <c r="J423"/>
      <c r="K423"/>
      <c r="L423"/>
      <c r="M423"/>
      <c r="N423"/>
      <c r="O423"/>
      <c r="P423"/>
      <c r="Q423"/>
      <c r="R423"/>
      <c r="S423"/>
    </row>
    <row r="424" spans="1:19" s="184" customFormat="1" ht="15" customHeight="1" x14ac:dyDescent="0.25">
      <c r="A424"/>
      <c r="B424"/>
      <c r="C424"/>
      <c r="D424"/>
      <c r="E424"/>
      <c r="F424"/>
      <c r="G424"/>
      <c r="H424"/>
      <c r="I424"/>
      <c r="J424"/>
      <c r="K424"/>
      <c r="L424"/>
      <c r="M424"/>
      <c r="N424"/>
      <c r="O424"/>
      <c r="P424"/>
      <c r="Q424"/>
      <c r="R424"/>
      <c r="S424"/>
    </row>
    <row r="425" spans="1:19" s="184" customFormat="1" ht="15" customHeight="1" x14ac:dyDescent="0.25">
      <c r="A425"/>
      <c r="B425"/>
      <c r="C425"/>
      <c r="D425"/>
      <c r="E425"/>
      <c r="F425"/>
      <c r="G425"/>
      <c r="H425"/>
      <c r="I425"/>
      <c r="J425"/>
      <c r="K425"/>
      <c r="L425"/>
      <c r="M425"/>
      <c r="N425"/>
      <c r="O425"/>
      <c r="P425"/>
      <c r="Q425"/>
      <c r="R425"/>
      <c r="S425"/>
    </row>
    <row r="426" spans="1:19" s="184" customFormat="1" ht="15" customHeight="1" x14ac:dyDescent="0.25">
      <c r="A426"/>
      <c r="B426"/>
      <c r="C426"/>
      <c r="D426"/>
      <c r="E426"/>
      <c r="F426"/>
      <c r="G426"/>
      <c r="H426"/>
      <c r="I426"/>
      <c r="J426"/>
      <c r="K426"/>
      <c r="L426"/>
      <c r="M426"/>
      <c r="N426"/>
      <c r="O426"/>
      <c r="P426"/>
      <c r="Q426"/>
      <c r="R426"/>
      <c r="S426"/>
    </row>
    <row r="427" spans="1:19" s="184" customFormat="1" ht="15" customHeight="1" x14ac:dyDescent="0.25">
      <c r="A427"/>
      <c r="B427"/>
      <c r="C427"/>
      <c r="D427"/>
      <c r="E427"/>
      <c r="F427"/>
      <c r="G427"/>
      <c r="H427"/>
      <c r="I427"/>
      <c r="J427"/>
      <c r="K427"/>
      <c r="L427"/>
      <c r="M427"/>
      <c r="N427"/>
      <c r="O427"/>
      <c r="P427"/>
      <c r="Q427"/>
      <c r="R427"/>
      <c r="S427"/>
    </row>
    <row r="428" spans="1:19" s="184" customFormat="1" ht="15" customHeight="1" x14ac:dyDescent="0.25">
      <c r="A428"/>
      <c r="B428"/>
      <c r="C428"/>
      <c r="D428"/>
      <c r="E428"/>
      <c r="F428"/>
      <c r="G428"/>
      <c r="H428"/>
      <c r="I428"/>
      <c r="J428"/>
      <c r="K428"/>
      <c r="L428"/>
      <c r="M428"/>
      <c r="N428"/>
      <c r="O428"/>
      <c r="P428"/>
      <c r="Q428"/>
      <c r="R428"/>
      <c r="S428"/>
    </row>
    <row r="429" spans="1:19" s="184" customFormat="1" ht="15" customHeight="1" x14ac:dyDescent="0.25">
      <c r="A429"/>
      <c r="B429"/>
      <c r="C429"/>
      <c r="D429"/>
      <c r="E429"/>
      <c r="F429"/>
      <c r="G429"/>
      <c r="H429"/>
      <c r="I429"/>
      <c r="J429"/>
      <c r="K429"/>
      <c r="L429"/>
      <c r="M429"/>
      <c r="N429"/>
      <c r="O429"/>
      <c r="P429"/>
      <c r="Q429"/>
      <c r="R429"/>
      <c r="S429"/>
    </row>
    <row r="430" spans="1:19" s="184" customFormat="1" ht="15" customHeight="1" x14ac:dyDescent="0.25">
      <c r="A430"/>
      <c r="B430"/>
      <c r="C430"/>
      <c r="D430"/>
      <c r="E430"/>
      <c r="F430"/>
      <c r="G430"/>
      <c r="H430"/>
      <c r="I430"/>
      <c r="J430"/>
      <c r="K430"/>
      <c r="L430"/>
      <c r="M430"/>
      <c r="N430"/>
      <c r="O430"/>
      <c r="P430"/>
      <c r="Q430"/>
      <c r="R430"/>
      <c r="S430"/>
    </row>
    <row r="431" spans="1:19" s="184" customFormat="1" ht="15" customHeight="1" x14ac:dyDescent="0.25">
      <c r="A431"/>
      <c r="B431"/>
      <c r="C431"/>
      <c r="D431"/>
      <c r="E431"/>
      <c r="F431"/>
      <c r="G431"/>
      <c r="H431"/>
      <c r="I431"/>
      <c r="J431"/>
      <c r="K431"/>
      <c r="L431"/>
      <c r="M431"/>
      <c r="N431"/>
      <c r="O431"/>
      <c r="P431"/>
      <c r="Q431"/>
      <c r="R431"/>
      <c r="S431"/>
    </row>
    <row r="432" spans="1:19" s="184" customFormat="1" ht="15" customHeight="1" x14ac:dyDescent="0.25">
      <c r="A432"/>
      <c r="B432"/>
      <c r="C432"/>
      <c r="D432"/>
      <c r="E432"/>
      <c r="F432"/>
      <c r="G432"/>
      <c r="H432"/>
      <c r="I432"/>
      <c r="J432"/>
      <c r="K432"/>
      <c r="L432"/>
      <c r="M432"/>
      <c r="N432"/>
      <c r="O432"/>
      <c r="P432"/>
      <c r="Q432"/>
      <c r="R432"/>
      <c r="S432"/>
    </row>
    <row r="433" spans="1:19" s="184" customFormat="1" ht="15" customHeight="1" x14ac:dyDescent="0.25">
      <c r="A433"/>
      <c r="B433"/>
      <c r="C433"/>
      <c r="D433"/>
      <c r="E433"/>
      <c r="F433"/>
      <c r="G433"/>
      <c r="H433"/>
      <c r="I433"/>
      <c r="J433"/>
      <c r="K433"/>
      <c r="L433"/>
      <c r="M433"/>
      <c r="N433"/>
      <c r="O433"/>
      <c r="P433"/>
      <c r="Q433"/>
      <c r="R433"/>
      <c r="S433"/>
    </row>
    <row r="434" spans="1:19" s="184" customFormat="1" ht="15" customHeight="1" x14ac:dyDescent="0.25">
      <c r="A434"/>
      <c r="B434"/>
      <c r="C434"/>
      <c r="D434"/>
      <c r="E434"/>
      <c r="F434"/>
      <c r="G434"/>
      <c r="H434"/>
      <c r="I434"/>
      <c r="J434"/>
      <c r="K434"/>
      <c r="L434"/>
      <c r="M434"/>
      <c r="N434"/>
      <c r="O434"/>
      <c r="P434"/>
      <c r="Q434"/>
      <c r="R434"/>
      <c r="S434"/>
    </row>
    <row r="435" spans="1:19" s="184" customFormat="1" ht="15" customHeight="1" x14ac:dyDescent="0.25">
      <c r="A435"/>
      <c r="B435"/>
      <c r="C435"/>
      <c r="D435"/>
      <c r="E435"/>
      <c r="F435"/>
      <c r="G435"/>
      <c r="H435"/>
      <c r="I435"/>
      <c r="J435"/>
      <c r="K435"/>
      <c r="L435"/>
      <c r="M435"/>
      <c r="N435"/>
      <c r="O435"/>
      <c r="P435"/>
      <c r="Q435"/>
      <c r="R435"/>
      <c r="S435"/>
    </row>
    <row r="436" spans="1:19" s="184" customFormat="1" ht="15" customHeight="1" x14ac:dyDescent="0.25">
      <c r="A436"/>
      <c r="B436"/>
      <c r="C436"/>
      <c r="D436"/>
      <c r="E436"/>
      <c r="F436"/>
      <c r="G436"/>
      <c r="H436"/>
      <c r="I436"/>
      <c r="J436"/>
      <c r="K436"/>
      <c r="L436"/>
      <c r="M436"/>
      <c r="N436"/>
      <c r="O436"/>
      <c r="P436"/>
      <c r="Q436"/>
      <c r="R436"/>
      <c r="S436"/>
    </row>
    <row r="437" spans="1:19" s="184" customFormat="1" ht="15" customHeight="1" x14ac:dyDescent="0.25">
      <c r="A437"/>
      <c r="B437"/>
      <c r="C437"/>
      <c r="D437"/>
      <c r="E437"/>
      <c r="F437"/>
      <c r="G437"/>
      <c r="H437"/>
      <c r="I437"/>
      <c r="J437"/>
      <c r="K437"/>
      <c r="L437"/>
      <c r="M437"/>
      <c r="N437"/>
      <c r="O437"/>
      <c r="P437"/>
      <c r="Q437"/>
      <c r="R437"/>
      <c r="S437"/>
    </row>
    <row r="438" spans="1:19" s="184" customFormat="1" ht="15" customHeight="1" x14ac:dyDescent="0.25">
      <c r="A438"/>
      <c r="B438"/>
      <c r="C438"/>
      <c r="D438"/>
      <c r="E438"/>
      <c r="F438"/>
      <c r="G438"/>
      <c r="H438"/>
      <c r="I438"/>
      <c r="J438"/>
      <c r="K438"/>
      <c r="L438"/>
      <c r="M438"/>
      <c r="N438"/>
      <c r="O438"/>
      <c r="P438"/>
      <c r="Q438"/>
      <c r="R438"/>
      <c r="S438"/>
    </row>
    <row r="439" spans="1:19" s="184" customFormat="1" ht="15" customHeight="1" x14ac:dyDescent="0.25">
      <c r="A439"/>
      <c r="B439"/>
      <c r="C439"/>
      <c r="D439"/>
      <c r="E439"/>
      <c r="F439"/>
      <c r="G439"/>
      <c r="H439"/>
      <c r="I439"/>
      <c r="J439"/>
      <c r="K439"/>
      <c r="L439"/>
      <c r="M439"/>
      <c r="N439"/>
      <c r="O439"/>
      <c r="P439"/>
      <c r="Q439"/>
      <c r="R439"/>
      <c r="S439"/>
    </row>
    <row r="440" spans="1:19" s="184" customFormat="1" ht="15" customHeight="1" x14ac:dyDescent="0.25">
      <c r="A440"/>
      <c r="B440"/>
      <c r="C440"/>
      <c r="D440"/>
      <c r="E440"/>
      <c r="F440"/>
      <c r="G440"/>
      <c r="H440"/>
      <c r="I440"/>
      <c r="J440"/>
      <c r="K440"/>
      <c r="L440"/>
      <c r="M440"/>
      <c r="N440"/>
      <c r="O440"/>
      <c r="P440"/>
      <c r="Q440"/>
      <c r="R440"/>
      <c r="S440"/>
    </row>
    <row r="441" spans="1:19" s="184" customFormat="1" ht="15" customHeight="1" x14ac:dyDescent="0.25">
      <c r="A441"/>
      <c r="B441"/>
      <c r="C441"/>
      <c r="D441"/>
      <c r="E441"/>
      <c r="F441"/>
      <c r="G441"/>
      <c r="H441"/>
      <c r="I441"/>
      <c r="J441"/>
      <c r="K441"/>
      <c r="L441"/>
      <c r="M441"/>
      <c r="N441"/>
      <c r="O441"/>
      <c r="P441"/>
      <c r="Q441"/>
      <c r="R441"/>
      <c r="S441"/>
    </row>
    <row r="442" spans="1:19" s="184" customFormat="1" ht="15" customHeight="1" x14ac:dyDescent="0.25">
      <c r="A442"/>
      <c r="B442"/>
      <c r="C442"/>
      <c r="D442"/>
      <c r="E442"/>
      <c r="F442"/>
      <c r="G442"/>
      <c r="H442"/>
      <c r="I442"/>
      <c r="J442"/>
      <c r="K442"/>
      <c r="L442"/>
      <c r="M442"/>
      <c r="N442"/>
      <c r="O442"/>
      <c r="P442"/>
      <c r="Q442"/>
      <c r="R442"/>
      <c r="S442"/>
    </row>
    <row r="443" spans="1:19" s="184" customFormat="1" ht="15" customHeight="1" x14ac:dyDescent="0.25">
      <c r="A443"/>
      <c r="B443"/>
      <c r="C443"/>
      <c r="D443"/>
      <c r="E443"/>
      <c r="F443"/>
      <c r="G443"/>
      <c r="H443"/>
      <c r="I443"/>
      <c r="J443"/>
      <c r="K443"/>
      <c r="L443"/>
      <c r="M443"/>
      <c r="N443"/>
      <c r="O443"/>
      <c r="P443"/>
      <c r="Q443"/>
      <c r="R443"/>
      <c r="S443"/>
    </row>
    <row r="444" spans="1:19" s="184" customFormat="1" ht="15" customHeight="1" x14ac:dyDescent="0.25">
      <c r="A444"/>
      <c r="B444"/>
      <c r="C444"/>
      <c r="D444"/>
      <c r="E444"/>
      <c r="F444"/>
      <c r="G444"/>
      <c r="H444"/>
      <c r="I444"/>
      <c r="J444"/>
      <c r="K444"/>
      <c r="L444"/>
      <c r="M444"/>
      <c r="N444"/>
      <c r="O444"/>
      <c r="P444"/>
      <c r="Q444"/>
      <c r="R444"/>
      <c r="S444"/>
    </row>
    <row r="445" spans="1:19" s="184" customFormat="1" ht="15" customHeight="1" x14ac:dyDescent="0.25">
      <c r="A445"/>
      <c r="B445"/>
      <c r="C445"/>
      <c r="D445"/>
      <c r="E445"/>
      <c r="F445"/>
      <c r="G445"/>
      <c r="H445"/>
      <c r="I445"/>
      <c r="J445"/>
      <c r="K445"/>
      <c r="L445"/>
      <c r="M445"/>
      <c r="N445"/>
      <c r="O445"/>
      <c r="P445"/>
      <c r="Q445"/>
      <c r="R445"/>
      <c r="S445"/>
    </row>
    <row r="446" spans="1:19" s="184" customFormat="1" ht="15" customHeight="1" x14ac:dyDescent="0.25">
      <c r="A446"/>
      <c r="B446"/>
      <c r="C446"/>
      <c r="D446"/>
      <c r="E446"/>
      <c r="F446"/>
      <c r="G446"/>
      <c r="H446"/>
      <c r="I446"/>
      <c r="J446"/>
      <c r="K446"/>
      <c r="L446"/>
      <c r="M446"/>
      <c r="N446"/>
      <c r="O446"/>
      <c r="P446"/>
      <c r="Q446"/>
      <c r="R446"/>
      <c r="S446"/>
    </row>
    <row r="447" spans="1:19" s="184" customFormat="1" ht="15" customHeight="1" x14ac:dyDescent="0.25">
      <c r="A447"/>
      <c r="B447"/>
      <c r="C447"/>
      <c r="D447"/>
      <c r="E447"/>
      <c r="F447"/>
      <c r="G447"/>
      <c r="H447"/>
      <c r="I447"/>
      <c r="J447"/>
      <c r="K447"/>
      <c r="L447"/>
      <c r="M447"/>
      <c r="N447"/>
      <c r="O447"/>
      <c r="P447"/>
      <c r="Q447"/>
      <c r="R447"/>
      <c r="S447"/>
    </row>
    <row r="448" spans="1:19" s="184" customFormat="1" ht="15" customHeight="1" x14ac:dyDescent="0.25">
      <c r="A448"/>
      <c r="B448"/>
      <c r="C448"/>
      <c r="D448"/>
      <c r="E448"/>
      <c r="F448"/>
      <c r="G448"/>
      <c r="H448"/>
      <c r="I448"/>
      <c r="J448"/>
      <c r="K448"/>
      <c r="L448"/>
      <c r="M448"/>
      <c r="N448"/>
      <c r="O448"/>
      <c r="P448"/>
      <c r="Q448"/>
      <c r="R448"/>
      <c r="S448"/>
    </row>
    <row r="449" spans="1:19" s="184" customFormat="1" ht="15" customHeight="1" x14ac:dyDescent="0.25">
      <c r="A449"/>
      <c r="B449"/>
      <c r="C449"/>
      <c r="D449"/>
      <c r="E449"/>
      <c r="F449"/>
      <c r="G449"/>
      <c r="H449"/>
      <c r="I449"/>
      <c r="J449"/>
      <c r="K449"/>
      <c r="L449"/>
      <c r="M449"/>
      <c r="N449"/>
      <c r="O449"/>
      <c r="P449"/>
      <c r="Q449"/>
      <c r="R449"/>
      <c r="S449"/>
    </row>
    <row r="450" spans="1:19" s="184" customFormat="1" ht="15" customHeight="1" x14ac:dyDescent="0.25">
      <c r="A450"/>
      <c r="B450"/>
      <c r="C450"/>
      <c r="D450"/>
      <c r="E450"/>
      <c r="F450"/>
      <c r="G450"/>
      <c r="H450"/>
      <c r="I450"/>
      <c r="J450"/>
      <c r="K450"/>
      <c r="L450"/>
      <c r="M450"/>
      <c r="N450"/>
      <c r="O450"/>
      <c r="P450"/>
      <c r="Q450"/>
      <c r="R450"/>
      <c r="S450"/>
    </row>
    <row r="451" spans="1:19" s="184" customFormat="1" ht="15" customHeight="1" x14ac:dyDescent="0.25">
      <c r="A451"/>
      <c r="B451"/>
      <c r="C451"/>
      <c r="D451"/>
      <c r="E451"/>
      <c r="F451"/>
      <c r="G451"/>
      <c r="H451"/>
      <c r="I451"/>
      <c r="J451"/>
      <c r="K451"/>
      <c r="L451"/>
      <c r="M451"/>
      <c r="N451"/>
      <c r="O451"/>
      <c r="P451"/>
      <c r="Q451"/>
      <c r="R451"/>
      <c r="S451"/>
    </row>
    <row r="452" spans="1:19" s="184" customFormat="1" ht="15" customHeight="1" x14ac:dyDescent="0.25">
      <c r="A452"/>
      <c r="B452"/>
      <c r="C452"/>
      <c r="D452"/>
      <c r="E452"/>
      <c r="F452"/>
      <c r="G452"/>
      <c r="H452"/>
      <c r="I452"/>
      <c r="J452"/>
      <c r="K452"/>
      <c r="L452"/>
      <c r="M452"/>
      <c r="N452"/>
      <c r="O452"/>
      <c r="P452"/>
      <c r="Q452"/>
      <c r="R452"/>
      <c r="S452"/>
    </row>
    <row r="453" spans="1:19" s="184" customFormat="1" ht="15" customHeight="1" x14ac:dyDescent="0.25">
      <c r="A453"/>
      <c r="B453"/>
      <c r="C453"/>
      <c r="D453"/>
      <c r="E453"/>
      <c r="F453"/>
      <c r="G453"/>
      <c r="H453"/>
      <c r="I453"/>
      <c r="J453"/>
      <c r="K453"/>
      <c r="L453"/>
      <c r="M453"/>
      <c r="N453"/>
      <c r="O453"/>
      <c r="P453"/>
      <c r="Q453"/>
      <c r="R453"/>
      <c r="S453"/>
    </row>
    <row r="454" spans="1:19" s="184" customFormat="1" ht="15" customHeight="1" x14ac:dyDescent="0.25">
      <c r="A454"/>
      <c r="B454"/>
      <c r="C454"/>
      <c r="D454"/>
      <c r="E454"/>
      <c r="F454"/>
      <c r="G454"/>
      <c r="H454"/>
      <c r="I454"/>
      <c r="J454"/>
      <c r="K454"/>
      <c r="L454"/>
      <c r="M454"/>
      <c r="N454"/>
      <c r="O454"/>
      <c r="P454"/>
      <c r="Q454"/>
      <c r="R454"/>
      <c r="S454"/>
    </row>
    <row r="455" spans="1:19" s="184" customFormat="1" ht="15" customHeight="1" x14ac:dyDescent="0.25">
      <c r="A455"/>
      <c r="B455"/>
      <c r="C455"/>
      <c r="D455"/>
      <c r="E455"/>
      <c r="F455"/>
      <c r="G455"/>
      <c r="H455"/>
      <c r="I455"/>
      <c r="J455"/>
      <c r="K455"/>
      <c r="L455"/>
      <c r="M455"/>
      <c r="N455"/>
      <c r="O455"/>
      <c r="P455"/>
      <c r="Q455"/>
      <c r="R455"/>
      <c r="S455"/>
    </row>
    <row r="456" spans="1:19" s="184" customFormat="1" ht="15" customHeight="1" x14ac:dyDescent="0.25">
      <c r="A456"/>
      <c r="B456"/>
      <c r="C456"/>
      <c r="D456"/>
      <c r="E456"/>
      <c r="F456"/>
      <c r="G456"/>
      <c r="H456"/>
      <c r="I456"/>
      <c r="J456"/>
      <c r="K456"/>
      <c r="L456"/>
      <c r="M456"/>
      <c r="N456"/>
      <c r="O456"/>
      <c r="P456"/>
      <c r="Q456"/>
      <c r="R456"/>
      <c r="S456"/>
    </row>
    <row r="457" spans="1:19" s="184" customFormat="1" ht="15" customHeight="1" x14ac:dyDescent="0.25">
      <c r="A457"/>
      <c r="B457"/>
      <c r="C457"/>
      <c r="D457"/>
      <c r="E457"/>
      <c r="F457"/>
      <c r="G457"/>
      <c r="H457"/>
      <c r="I457"/>
      <c r="J457"/>
      <c r="K457"/>
      <c r="L457"/>
      <c r="M457"/>
      <c r="N457"/>
      <c r="O457"/>
      <c r="P457"/>
      <c r="Q457"/>
      <c r="R457"/>
      <c r="S457"/>
    </row>
    <row r="458" spans="1:19" s="184" customFormat="1" ht="15" customHeight="1" x14ac:dyDescent="0.25">
      <c r="A458"/>
      <c r="B458"/>
      <c r="C458"/>
      <c r="D458"/>
      <c r="E458"/>
      <c r="F458"/>
      <c r="G458"/>
      <c r="H458"/>
      <c r="I458"/>
      <c r="J458"/>
      <c r="K458"/>
      <c r="L458"/>
      <c r="M458"/>
      <c r="N458"/>
      <c r="O458"/>
      <c r="P458"/>
      <c r="Q458"/>
      <c r="R458"/>
      <c r="S458"/>
    </row>
    <row r="459" spans="1:19" s="184" customFormat="1" ht="15" customHeight="1" x14ac:dyDescent="0.25">
      <c r="A459"/>
      <c r="B459"/>
      <c r="C459"/>
      <c r="D459"/>
      <c r="E459"/>
      <c r="F459"/>
      <c r="G459"/>
      <c r="H459"/>
      <c r="I459"/>
      <c r="J459"/>
      <c r="K459"/>
      <c r="L459"/>
      <c r="M459"/>
      <c r="N459"/>
      <c r="O459"/>
      <c r="P459"/>
      <c r="Q459"/>
      <c r="R459"/>
      <c r="S459"/>
    </row>
    <row r="460" spans="1:19" s="184" customFormat="1" ht="15" customHeight="1" x14ac:dyDescent="0.25">
      <c r="A460"/>
      <c r="B460"/>
      <c r="C460"/>
      <c r="D460"/>
      <c r="E460"/>
      <c r="F460"/>
      <c r="G460"/>
      <c r="H460"/>
      <c r="I460"/>
      <c r="J460"/>
      <c r="K460"/>
      <c r="L460"/>
      <c r="M460"/>
      <c r="N460"/>
      <c r="O460"/>
      <c r="P460"/>
      <c r="Q460"/>
      <c r="R460"/>
      <c r="S460"/>
    </row>
    <row r="461" spans="1:19" s="184" customFormat="1" ht="15" customHeight="1" x14ac:dyDescent="0.25">
      <c r="A461"/>
      <c r="B461"/>
      <c r="C461"/>
      <c r="D461"/>
      <c r="E461"/>
      <c r="F461"/>
      <c r="G461"/>
      <c r="H461"/>
      <c r="I461"/>
      <c r="J461"/>
      <c r="K461"/>
      <c r="L461"/>
      <c r="M461"/>
      <c r="N461"/>
      <c r="O461"/>
      <c r="P461"/>
      <c r="Q461"/>
      <c r="R461"/>
      <c r="S461"/>
    </row>
    <row r="462" spans="1:19" s="184" customFormat="1" ht="15" customHeight="1" x14ac:dyDescent="0.25">
      <c r="A462"/>
      <c r="B462"/>
      <c r="C462"/>
      <c r="D462"/>
      <c r="E462"/>
      <c r="F462"/>
      <c r="G462"/>
      <c r="H462"/>
      <c r="I462"/>
      <c r="J462"/>
      <c r="K462"/>
      <c r="L462"/>
      <c r="M462"/>
      <c r="N462"/>
      <c r="O462"/>
      <c r="P462"/>
      <c r="Q462"/>
      <c r="R462"/>
      <c r="S462"/>
    </row>
    <row r="463" spans="1:19" s="184" customFormat="1" ht="15" customHeight="1" x14ac:dyDescent="0.25">
      <c r="A463"/>
      <c r="B463"/>
      <c r="C463"/>
      <c r="D463"/>
      <c r="E463"/>
      <c r="F463"/>
      <c r="G463"/>
      <c r="H463"/>
      <c r="I463"/>
      <c r="J463"/>
      <c r="K463"/>
      <c r="L463"/>
      <c r="M463"/>
      <c r="N463"/>
      <c r="O463"/>
      <c r="P463"/>
      <c r="Q463"/>
      <c r="R463"/>
      <c r="S463"/>
    </row>
    <row r="464" spans="1:19" s="184" customFormat="1" ht="15" customHeight="1" x14ac:dyDescent="0.25">
      <c r="A464"/>
      <c r="B464"/>
      <c r="C464"/>
      <c r="D464"/>
      <c r="E464"/>
      <c r="F464"/>
      <c r="G464"/>
      <c r="H464"/>
      <c r="I464"/>
      <c r="J464"/>
      <c r="K464"/>
      <c r="L464"/>
      <c r="M464"/>
      <c r="N464"/>
      <c r="O464"/>
      <c r="P464"/>
      <c r="Q464"/>
      <c r="R464"/>
      <c r="S464"/>
    </row>
    <row r="465" spans="1:19" s="184" customFormat="1" ht="15" customHeight="1" x14ac:dyDescent="0.25">
      <c r="A465"/>
      <c r="B465"/>
      <c r="C465"/>
      <c r="D465"/>
      <c r="E465"/>
      <c r="F465"/>
      <c r="G465"/>
      <c r="H465"/>
      <c r="I465"/>
      <c r="J465"/>
      <c r="K465"/>
      <c r="L465"/>
      <c r="M465"/>
      <c r="N465"/>
      <c r="O465"/>
      <c r="P465"/>
      <c r="Q465"/>
      <c r="R465"/>
      <c r="S465"/>
    </row>
    <row r="466" spans="1:19" s="184" customFormat="1" ht="15" customHeight="1" x14ac:dyDescent="0.25">
      <c r="A466"/>
      <c r="B466"/>
      <c r="C466"/>
      <c r="D466"/>
      <c r="E466"/>
      <c r="F466"/>
      <c r="G466"/>
      <c r="H466"/>
      <c r="I466"/>
      <c r="J466"/>
      <c r="K466"/>
      <c r="L466"/>
      <c r="M466"/>
      <c r="N466"/>
      <c r="O466"/>
      <c r="P466"/>
      <c r="Q466"/>
      <c r="R466"/>
      <c r="S466"/>
    </row>
    <row r="467" spans="1:19" s="184" customFormat="1" ht="15" customHeight="1" x14ac:dyDescent="0.25">
      <c r="A467"/>
      <c r="B467"/>
      <c r="C467"/>
      <c r="D467"/>
      <c r="E467"/>
      <c r="F467"/>
      <c r="G467"/>
      <c r="H467"/>
      <c r="I467"/>
      <c r="J467"/>
      <c r="K467"/>
      <c r="L467"/>
      <c r="M467"/>
      <c r="N467"/>
      <c r="O467"/>
      <c r="P467"/>
      <c r="Q467"/>
      <c r="R467"/>
      <c r="S467"/>
    </row>
    <row r="468" spans="1:19" s="184" customFormat="1" ht="15" customHeight="1" x14ac:dyDescent="0.25">
      <c r="A468"/>
      <c r="B468"/>
      <c r="C468"/>
      <c r="D468"/>
      <c r="E468"/>
      <c r="F468"/>
      <c r="G468"/>
      <c r="H468"/>
      <c r="I468"/>
      <c r="J468"/>
      <c r="K468"/>
      <c r="L468"/>
      <c r="M468"/>
      <c r="N468"/>
      <c r="O468"/>
      <c r="P468"/>
      <c r="Q468"/>
      <c r="R468"/>
      <c r="S468"/>
    </row>
    <row r="469" spans="1:19" s="184" customFormat="1" ht="15" customHeight="1" x14ac:dyDescent="0.25">
      <c r="A469"/>
      <c r="B469"/>
      <c r="C469"/>
      <c r="D469"/>
      <c r="E469"/>
      <c r="F469"/>
      <c r="G469"/>
      <c r="H469"/>
      <c r="I469"/>
      <c r="J469"/>
      <c r="K469"/>
      <c r="L469"/>
      <c r="M469"/>
      <c r="N469"/>
      <c r="O469"/>
      <c r="P469"/>
      <c r="Q469"/>
      <c r="R469"/>
      <c r="S469"/>
    </row>
    <row r="470" spans="1:19" s="184" customFormat="1" ht="15" customHeight="1" x14ac:dyDescent="0.25">
      <c r="A470"/>
      <c r="B470"/>
      <c r="C470"/>
      <c r="D470"/>
      <c r="E470"/>
      <c r="F470"/>
      <c r="G470"/>
      <c r="H470"/>
      <c r="I470"/>
      <c r="J470"/>
      <c r="K470"/>
      <c r="L470"/>
      <c r="M470"/>
      <c r="N470"/>
      <c r="O470"/>
      <c r="P470"/>
      <c r="Q470"/>
      <c r="R470"/>
      <c r="S470"/>
    </row>
    <row r="471" spans="1:19" s="184" customFormat="1" ht="15" customHeight="1" x14ac:dyDescent="0.25">
      <c r="A471"/>
      <c r="B471"/>
      <c r="C471"/>
      <c r="D471"/>
      <c r="E471"/>
      <c r="F471"/>
      <c r="G471"/>
      <c r="H471"/>
      <c r="I471"/>
      <c r="J471"/>
      <c r="K471"/>
      <c r="L471"/>
      <c r="M471"/>
      <c r="N471"/>
      <c r="O471"/>
      <c r="P471"/>
      <c r="Q471"/>
      <c r="R471"/>
      <c r="S471"/>
    </row>
    <row r="472" spans="1:19" s="184" customFormat="1" ht="15" customHeight="1" x14ac:dyDescent="0.25">
      <c r="A472"/>
      <c r="B472"/>
      <c r="C472"/>
      <c r="D472"/>
      <c r="E472"/>
      <c r="F472"/>
      <c r="G472"/>
      <c r="H472"/>
      <c r="I472"/>
      <c r="J472"/>
      <c r="K472"/>
      <c r="L472"/>
      <c r="M472"/>
      <c r="N472"/>
      <c r="O472"/>
      <c r="P472"/>
      <c r="Q472"/>
      <c r="R472"/>
      <c r="S472"/>
    </row>
    <row r="473" spans="1:19" s="184" customFormat="1" ht="15" customHeight="1" x14ac:dyDescent="0.25">
      <c r="A473"/>
      <c r="B473"/>
      <c r="C473"/>
      <c r="D473"/>
      <c r="E473"/>
      <c r="F473"/>
      <c r="G473"/>
      <c r="H473"/>
      <c r="I473"/>
      <c r="J473"/>
      <c r="K473"/>
      <c r="L473"/>
      <c r="M473"/>
      <c r="N473"/>
      <c r="O473"/>
      <c r="P473"/>
      <c r="Q473"/>
      <c r="R473"/>
      <c r="S473"/>
    </row>
    <row r="474" spans="1:19" s="184" customFormat="1" ht="15" customHeight="1" x14ac:dyDescent="0.25">
      <c r="A474"/>
      <c r="B474"/>
      <c r="C474"/>
      <c r="D474"/>
      <c r="E474"/>
      <c r="F474"/>
      <c r="G474"/>
      <c r="H474"/>
      <c r="I474"/>
      <c r="J474"/>
      <c r="K474"/>
      <c r="L474"/>
      <c r="M474"/>
      <c r="N474"/>
      <c r="O474"/>
      <c r="P474"/>
      <c r="Q474"/>
      <c r="R474"/>
      <c r="S474"/>
    </row>
    <row r="475" spans="1:19" s="184" customFormat="1" ht="15" customHeight="1" x14ac:dyDescent="0.25">
      <c r="A475"/>
      <c r="B475"/>
      <c r="C475"/>
      <c r="D475"/>
      <c r="E475"/>
      <c r="F475"/>
      <c r="G475"/>
      <c r="H475"/>
      <c r="I475"/>
      <c r="J475"/>
      <c r="K475"/>
      <c r="L475"/>
      <c r="M475"/>
      <c r="N475"/>
      <c r="O475"/>
      <c r="P475"/>
      <c r="Q475"/>
      <c r="R475"/>
      <c r="S475"/>
    </row>
    <row r="476" spans="1:19" s="184" customFormat="1" ht="15" customHeight="1" x14ac:dyDescent="0.25">
      <c r="A476"/>
      <c r="B476"/>
      <c r="C476"/>
      <c r="D476"/>
      <c r="E476"/>
      <c r="F476"/>
      <c r="G476"/>
      <c r="H476"/>
      <c r="I476"/>
      <c r="J476"/>
      <c r="K476"/>
      <c r="L476"/>
      <c r="M476"/>
      <c r="N476"/>
      <c r="O476"/>
      <c r="P476"/>
      <c r="Q476"/>
      <c r="R476"/>
      <c r="S476"/>
    </row>
    <row r="477" spans="1:19" s="184" customFormat="1" ht="15" customHeight="1" x14ac:dyDescent="0.25">
      <c r="A477"/>
      <c r="B477"/>
      <c r="C477"/>
      <c r="D477"/>
      <c r="E477"/>
      <c r="F477"/>
      <c r="G477"/>
      <c r="H477"/>
      <c r="I477"/>
      <c r="J477"/>
      <c r="K477"/>
      <c r="L477"/>
      <c r="M477"/>
      <c r="N477"/>
      <c r="O477"/>
      <c r="P477"/>
      <c r="Q477"/>
      <c r="R477"/>
      <c r="S477"/>
    </row>
    <row r="478" spans="1:19" s="184" customFormat="1" ht="15" customHeight="1" x14ac:dyDescent="0.25">
      <c r="A478"/>
      <c r="B478"/>
      <c r="C478"/>
      <c r="D478"/>
      <c r="E478"/>
      <c r="F478"/>
      <c r="G478"/>
      <c r="H478"/>
      <c r="I478"/>
      <c r="J478"/>
      <c r="K478"/>
      <c r="L478"/>
      <c r="M478"/>
      <c r="N478"/>
      <c r="O478"/>
      <c r="P478"/>
      <c r="Q478"/>
      <c r="R478"/>
      <c r="S478"/>
    </row>
    <row r="479" spans="1:19" s="184" customFormat="1" ht="15" customHeight="1" x14ac:dyDescent="0.25">
      <c r="A479"/>
      <c r="B479"/>
      <c r="C479"/>
      <c r="D479"/>
      <c r="E479"/>
      <c r="F479"/>
      <c r="G479"/>
      <c r="H479"/>
      <c r="I479"/>
      <c r="J479"/>
      <c r="K479"/>
      <c r="L479"/>
      <c r="M479"/>
      <c r="N479"/>
      <c r="O479"/>
      <c r="P479"/>
      <c r="Q479"/>
      <c r="R479"/>
      <c r="S479"/>
    </row>
    <row r="480" spans="1:19" s="184" customFormat="1" ht="15" customHeight="1" x14ac:dyDescent="0.25">
      <c r="A480"/>
      <c r="B480"/>
      <c r="C480"/>
      <c r="D480"/>
      <c r="E480"/>
      <c r="F480"/>
      <c r="G480"/>
      <c r="H480"/>
      <c r="I480"/>
      <c r="J480"/>
      <c r="K480"/>
      <c r="L480"/>
      <c r="M480"/>
      <c r="N480"/>
      <c r="O480"/>
      <c r="P480"/>
      <c r="Q480"/>
      <c r="R480"/>
      <c r="S480"/>
    </row>
    <row r="481" spans="1:19" s="184" customFormat="1" ht="15" customHeight="1" x14ac:dyDescent="0.25">
      <c r="A481"/>
      <c r="B481"/>
      <c r="C481"/>
      <c r="D481"/>
      <c r="E481"/>
      <c r="F481"/>
      <c r="G481"/>
      <c r="H481"/>
      <c r="I481"/>
      <c r="J481"/>
      <c r="K481"/>
      <c r="L481"/>
      <c r="M481"/>
      <c r="N481"/>
      <c r="O481"/>
      <c r="P481"/>
      <c r="Q481"/>
      <c r="R481"/>
      <c r="S481"/>
    </row>
    <row r="482" spans="1:19" s="184" customFormat="1" ht="15" customHeight="1" x14ac:dyDescent="0.25">
      <c r="A482"/>
      <c r="B482"/>
      <c r="C482"/>
      <c r="D482"/>
      <c r="E482"/>
      <c r="F482"/>
      <c r="G482"/>
      <c r="H482"/>
      <c r="I482"/>
      <c r="J482"/>
      <c r="K482"/>
      <c r="L482"/>
      <c r="M482"/>
      <c r="N482"/>
      <c r="O482"/>
      <c r="P482"/>
      <c r="Q482"/>
      <c r="R482"/>
      <c r="S482"/>
    </row>
    <row r="483" spans="1:19" s="184" customFormat="1" ht="15" customHeight="1" x14ac:dyDescent="0.25">
      <c r="A483"/>
      <c r="B483"/>
      <c r="C483"/>
      <c r="D483"/>
      <c r="E483"/>
      <c r="F483"/>
      <c r="G483"/>
      <c r="H483"/>
      <c r="I483"/>
      <c r="J483"/>
      <c r="K483"/>
      <c r="L483"/>
      <c r="M483"/>
      <c r="N483"/>
      <c r="O483"/>
      <c r="P483"/>
      <c r="Q483"/>
      <c r="R483"/>
      <c r="S483"/>
    </row>
    <row r="484" spans="1:19" s="184" customFormat="1" ht="15" customHeight="1" x14ac:dyDescent="0.25">
      <c r="A484"/>
      <c r="B484"/>
      <c r="C484"/>
      <c r="D484"/>
      <c r="E484"/>
      <c r="F484"/>
      <c r="G484"/>
      <c r="H484"/>
      <c r="I484"/>
      <c r="J484"/>
      <c r="K484"/>
      <c r="L484"/>
      <c r="M484"/>
      <c r="N484"/>
      <c r="O484"/>
      <c r="P484"/>
      <c r="Q484"/>
      <c r="R484"/>
      <c r="S484"/>
    </row>
    <row r="485" spans="1:19" s="184" customFormat="1" ht="15" customHeight="1" x14ac:dyDescent="0.25">
      <c r="A485"/>
      <c r="B485"/>
      <c r="C485"/>
      <c r="D485"/>
      <c r="E485"/>
      <c r="F485"/>
      <c r="G485"/>
      <c r="H485"/>
      <c r="I485"/>
      <c r="J485"/>
      <c r="K485"/>
      <c r="L485"/>
      <c r="M485"/>
      <c r="N485"/>
      <c r="O485"/>
      <c r="P485"/>
      <c r="Q485"/>
      <c r="R485"/>
      <c r="S485"/>
    </row>
    <row r="486" spans="1:19" s="184" customFormat="1" ht="15" customHeight="1" x14ac:dyDescent="0.25">
      <c r="A486"/>
      <c r="B486"/>
      <c r="C486"/>
      <c r="D486"/>
      <c r="E486"/>
      <c r="F486"/>
      <c r="G486"/>
      <c r="H486"/>
      <c r="I486"/>
      <c r="J486"/>
      <c r="K486"/>
      <c r="L486"/>
      <c r="M486"/>
      <c r="N486"/>
      <c r="O486"/>
      <c r="P486"/>
      <c r="Q486"/>
      <c r="R486"/>
      <c r="S486"/>
    </row>
    <row r="487" spans="1:19" s="184" customFormat="1" ht="15" customHeight="1" x14ac:dyDescent="0.25">
      <c r="A487"/>
      <c r="B487"/>
      <c r="C487"/>
      <c r="D487"/>
      <c r="E487"/>
      <c r="F487"/>
      <c r="G487"/>
      <c r="H487"/>
      <c r="I487"/>
      <c r="J487"/>
      <c r="K487"/>
      <c r="L487"/>
      <c r="M487"/>
      <c r="N487"/>
      <c r="O487"/>
      <c r="P487"/>
      <c r="Q487"/>
      <c r="R487"/>
      <c r="S487"/>
    </row>
    <row r="488" spans="1:19" s="184" customFormat="1" ht="15" customHeight="1" x14ac:dyDescent="0.25">
      <c r="A488"/>
      <c r="B488"/>
      <c r="C488"/>
      <c r="D488"/>
      <c r="E488"/>
      <c r="F488"/>
      <c r="G488"/>
      <c r="H488"/>
      <c r="I488"/>
      <c r="J488"/>
      <c r="K488"/>
      <c r="L488"/>
      <c r="M488"/>
      <c r="N488"/>
      <c r="O488"/>
      <c r="P488"/>
      <c r="Q488"/>
      <c r="R488"/>
      <c r="S488"/>
    </row>
    <row r="489" spans="1:19" s="184" customFormat="1" ht="15" customHeight="1" x14ac:dyDescent="0.25">
      <c r="A489"/>
      <c r="B489"/>
      <c r="C489"/>
      <c r="D489"/>
      <c r="E489"/>
      <c r="F489"/>
      <c r="G489"/>
      <c r="H489"/>
      <c r="I489"/>
      <c r="J489"/>
      <c r="K489"/>
      <c r="L489"/>
      <c r="M489"/>
      <c r="N489"/>
      <c r="O489"/>
      <c r="P489"/>
      <c r="Q489"/>
      <c r="R489"/>
      <c r="S489"/>
    </row>
    <row r="490" spans="1:19" s="184" customFormat="1" ht="15" customHeight="1" x14ac:dyDescent="0.25">
      <c r="A490"/>
      <c r="B490"/>
      <c r="C490"/>
      <c r="D490"/>
      <c r="E490"/>
      <c r="F490"/>
      <c r="G490"/>
      <c r="H490"/>
      <c r="I490"/>
      <c r="J490"/>
      <c r="K490"/>
      <c r="L490"/>
      <c r="M490"/>
      <c r="N490"/>
      <c r="O490"/>
      <c r="P490"/>
      <c r="Q490"/>
      <c r="R490"/>
      <c r="S490"/>
    </row>
    <row r="491" spans="1:19" s="184" customFormat="1" ht="15" customHeight="1" x14ac:dyDescent="0.25">
      <c r="A491"/>
      <c r="B491"/>
      <c r="C491"/>
      <c r="D491"/>
      <c r="E491"/>
      <c r="F491"/>
      <c r="G491"/>
      <c r="H491"/>
      <c r="I491"/>
      <c r="J491"/>
      <c r="K491"/>
      <c r="L491"/>
      <c r="M491"/>
      <c r="N491"/>
      <c r="O491"/>
      <c r="P491"/>
      <c r="Q491"/>
      <c r="R491"/>
      <c r="S491"/>
    </row>
    <row r="492" spans="1:19" s="184" customFormat="1" ht="15" customHeight="1" x14ac:dyDescent="0.25">
      <c r="A492"/>
      <c r="B492"/>
      <c r="C492"/>
      <c r="D492"/>
      <c r="E492"/>
      <c r="F492"/>
      <c r="G492"/>
      <c r="H492"/>
      <c r="I492"/>
      <c r="J492"/>
      <c r="K492"/>
      <c r="L492"/>
      <c r="M492"/>
      <c r="N492"/>
      <c r="O492"/>
      <c r="P492"/>
      <c r="Q492"/>
      <c r="R492"/>
      <c r="S492"/>
    </row>
    <row r="493" spans="1:19" s="184" customFormat="1" ht="15" customHeight="1" x14ac:dyDescent="0.25">
      <c r="A493"/>
      <c r="B493"/>
      <c r="C493"/>
      <c r="D493"/>
      <c r="E493"/>
      <c r="F493"/>
      <c r="G493"/>
      <c r="H493"/>
      <c r="I493"/>
      <c r="J493"/>
      <c r="K493"/>
      <c r="L493"/>
      <c r="M493"/>
      <c r="N493"/>
      <c r="O493"/>
      <c r="P493"/>
      <c r="Q493"/>
      <c r="R493"/>
      <c r="S493"/>
    </row>
    <row r="494" spans="1:19" s="184" customFormat="1" ht="15" customHeight="1" x14ac:dyDescent="0.25">
      <c r="A494"/>
      <c r="B494"/>
      <c r="C494"/>
      <c r="D494"/>
      <c r="E494"/>
      <c r="F494"/>
      <c r="G494"/>
      <c r="H494"/>
      <c r="I494"/>
      <c r="J494"/>
      <c r="K494"/>
      <c r="L494"/>
      <c r="M494"/>
      <c r="N494"/>
      <c r="O494"/>
      <c r="P494"/>
      <c r="Q494"/>
      <c r="R494"/>
      <c r="S494"/>
    </row>
    <row r="495" spans="1:19" s="184" customFormat="1" ht="15" customHeight="1" x14ac:dyDescent="0.25">
      <c r="A495"/>
      <c r="B495"/>
      <c r="C495"/>
      <c r="D495"/>
      <c r="E495"/>
      <c r="F495"/>
      <c r="G495"/>
      <c r="H495"/>
      <c r="I495"/>
      <c r="J495"/>
      <c r="K495"/>
      <c r="L495"/>
      <c r="M495"/>
      <c r="N495"/>
      <c r="O495"/>
      <c r="P495"/>
      <c r="Q495"/>
      <c r="R495"/>
      <c r="S495"/>
    </row>
    <row r="496" spans="1:19" s="184" customFormat="1" ht="15" customHeight="1" x14ac:dyDescent="0.25">
      <c r="A496"/>
      <c r="B496"/>
      <c r="C496"/>
      <c r="D496"/>
      <c r="E496"/>
      <c r="F496"/>
      <c r="G496"/>
      <c r="H496"/>
      <c r="I496"/>
      <c r="J496"/>
      <c r="K496"/>
      <c r="L496"/>
      <c r="M496"/>
      <c r="N496"/>
      <c r="O496"/>
      <c r="P496"/>
      <c r="Q496"/>
      <c r="R496"/>
      <c r="S496"/>
    </row>
    <row r="497" spans="1:19" s="184" customFormat="1" ht="15" customHeight="1" x14ac:dyDescent="0.25">
      <c r="A497"/>
      <c r="B497"/>
      <c r="C497"/>
      <c r="D497"/>
      <c r="E497"/>
      <c r="F497"/>
      <c r="G497"/>
      <c r="H497"/>
      <c r="I497"/>
      <c r="J497"/>
      <c r="K497"/>
      <c r="L497"/>
      <c r="M497"/>
      <c r="N497"/>
      <c r="O497"/>
      <c r="P497"/>
      <c r="Q497"/>
      <c r="R497"/>
      <c r="S497"/>
    </row>
    <row r="498" spans="1:19" s="184" customFormat="1" ht="15" customHeight="1" x14ac:dyDescent="0.25">
      <c r="A498"/>
      <c r="B498"/>
      <c r="C498"/>
      <c r="D498"/>
      <c r="E498"/>
      <c r="F498"/>
      <c r="G498"/>
      <c r="H498"/>
      <c r="I498"/>
      <c r="J498"/>
      <c r="K498"/>
      <c r="L498"/>
      <c r="M498"/>
      <c r="N498"/>
      <c r="O498"/>
      <c r="P498"/>
      <c r="Q498"/>
      <c r="R498"/>
      <c r="S498"/>
    </row>
    <row r="499" spans="1:19" s="184" customFormat="1" ht="15" customHeight="1" x14ac:dyDescent="0.25">
      <c r="A499"/>
      <c r="B499"/>
      <c r="C499"/>
      <c r="D499"/>
      <c r="E499"/>
      <c r="F499"/>
      <c r="G499"/>
      <c r="H499"/>
      <c r="I499"/>
      <c r="J499"/>
      <c r="K499"/>
      <c r="L499"/>
      <c r="M499"/>
      <c r="N499"/>
      <c r="O499"/>
      <c r="P499"/>
      <c r="Q499"/>
      <c r="R499"/>
      <c r="S499"/>
    </row>
    <row r="500" spans="1:19" s="184" customFormat="1" ht="15" customHeight="1" x14ac:dyDescent="0.25">
      <c r="A500"/>
      <c r="B500"/>
      <c r="C500"/>
      <c r="D500"/>
      <c r="E500"/>
      <c r="F500"/>
      <c r="G500"/>
      <c r="H500"/>
      <c r="I500"/>
      <c r="J500"/>
      <c r="K500"/>
      <c r="L500"/>
      <c r="M500"/>
      <c r="N500"/>
      <c r="O500"/>
      <c r="P500"/>
      <c r="Q500"/>
      <c r="R500"/>
      <c r="S500"/>
    </row>
    <row r="501" spans="1:19" s="184" customFormat="1" ht="15" customHeight="1" x14ac:dyDescent="0.25">
      <c r="A501"/>
      <c r="B501"/>
      <c r="C501"/>
      <c r="D501"/>
      <c r="E501"/>
      <c r="F501"/>
      <c r="G501"/>
      <c r="H501"/>
      <c r="I501"/>
      <c r="J501"/>
      <c r="K501"/>
      <c r="L501"/>
      <c r="M501"/>
      <c r="N501"/>
      <c r="O501"/>
      <c r="P501"/>
      <c r="Q501"/>
      <c r="R501"/>
      <c r="S501"/>
    </row>
    <row r="502" spans="1:19" s="184" customFormat="1" ht="15" customHeight="1" x14ac:dyDescent="0.25">
      <c r="A502"/>
      <c r="B502"/>
      <c r="C502"/>
      <c r="D502"/>
      <c r="E502"/>
      <c r="F502"/>
      <c r="G502"/>
      <c r="H502"/>
      <c r="I502"/>
      <c r="J502"/>
      <c r="K502"/>
      <c r="L502"/>
      <c r="M502"/>
      <c r="N502"/>
      <c r="O502"/>
      <c r="P502"/>
      <c r="Q502"/>
      <c r="R502"/>
      <c r="S502"/>
    </row>
    <row r="503" spans="1:19" s="184" customFormat="1" ht="15" customHeight="1" x14ac:dyDescent="0.25">
      <c r="A503"/>
      <c r="B503"/>
      <c r="C503"/>
      <c r="D503"/>
      <c r="E503"/>
      <c r="F503"/>
      <c r="G503"/>
      <c r="H503"/>
      <c r="I503"/>
      <c r="J503"/>
      <c r="K503"/>
      <c r="L503"/>
      <c r="M503"/>
      <c r="N503"/>
      <c r="O503"/>
      <c r="P503"/>
      <c r="Q503"/>
      <c r="R503"/>
      <c r="S503"/>
    </row>
    <row r="504" spans="1:19" s="184" customFormat="1" ht="15" customHeight="1" x14ac:dyDescent="0.25">
      <c r="A504"/>
      <c r="B504"/>
      <c r="C504"/>
      <c r="D504"/>
      <c r="E504"/>
      <c r="F504"/>
      <c r="G504"/>
      <c r="H504"/>
      <c r="I504"/>
      <c r="J504"/>
      <c r="K504"/>
      <c r="L504"/>
      <c r="M504"/>
      <c r="N504"/>
      <c r="O504"/>
      <c r="P504"/>
      <c r="Q504"/>
      <c r="R504"/>
      <c r="S504"/>
    </row>
    <row r="505" spans="1:19" s="184" customFormat="1" ht="15" customHeight="1" x14ac:dyDescent="0.25">
      <c r="A505"/>
      <c r="B505"/>
      <c r="C505"/>
      <c r="D505"/>
      <c r="E505"/>
      <c r="F505"/>
      <c r="G505"/>
      <c r="H505"/>
      <c r="I505"/>
      <c r="J505"/>
      <c r="K505"/>
      <c r="L505"/>
      <c r="M505"/>
      <c r="N505"/>
      <c r="O505"/>
      <c r="P505"/>
      <c r="Q505"/>
      <c r="R505"/>
      <c r="S505"/>
    </row>
    <row r="506" spans="1:19" s="184" customFormat="1" ht="15" customHeight="1" x14ac:dyDescent="0.25">
      <c r="A506"/>
      <c r="B506"/>
      <c r="C506"/>
      <c r="D506"/>
      <c r="E506"/>
      <c r="F506"/>
      <c r="G506"/>
      <c r="H506"/>
      <c r="I506"/>
      <c r="J506"/>
      <c r="K506"/>
      <c r="L506"/>
      <c r="M506"/>
      <c r="N506"/>
      <c r="O506"/>
      <c r="P506"/>
      <c r="Q506"/>
      <c r="R506"/>
      <c r="S506"/>
    </row>
    <row r="507" spans="1:19" s="184" customFormat="1" ht="15" customHeight="1" x14ac:dyDescent="0.25">
      <c r="A507"/>
      <c r="B507"/>
      <c r="C507"/>
      <c r="D507"/>
      <c r="E507"/>
      <c r="F507"/>
      <c r="G507"/>
      <c r="H507"/>
      <c r="I507"/>
      <c r="J507"/>
      <c r="K507"/>
      <c r="L507"/>
      <c r="M507"/>
      <c r="N507"/>
      <c r="O507"/>
      <c r="P507"/>
      <c r="Q507"/>
      <c r="R507"/>
      <c r="S507"/>
    </row>
    <row r="508" spans="1:19" s="184" customFormat="1" ht="15" customHeight="1" x14ac:dyDescent="0.25">
      <c r="A508"/>
      <c r="B508"/>
      <c r="C508"/>
      <c r="D508"/>
      <c r="E508"/>
      <c r="F508"/>
      <c r="G508"/>
      <c r="H508"/>
      <c r="I508"/>
      <c r="J508"/>
      <c r="K508"/>
      <c r="L508"/>
      <c r="M508"/>
      <c r="N508"/>
      <c r="O508"/>
      <c r="P508"/>
      <c r="Q508"/>
      <c r="R508"/>
      <c r="S508"/>
    </row>
    <row r="509" spans="1:19" s="184" customFormat="1" ht="15" customHeight="1" x14ac:dyDescent="0.25">
      <c r="A509"/>
      <c r="B509"/>
      <c r="C509"/>
      <c r="D509"/>
      <c r="E509"/>
      <c r="F509"/>
      <c r="G509"/>
      <c r="H509"/>
      <c r="I509"/>
      <c r="J509"/>
      <c r="K509"/>
      <c r="L509"/>
      <c r="M509"/>
      <c r="N509"/>
      <c r="O509"/>
      <c r="P509"/>
      <c r="Q509"/>
      <c r="R509"/>
      <c r="S509"/>
    </row>
    <row r="510" spans="1:19" s="184" customFormat="1" ht="15" customHeight="1" x14ac:dyDescent="0.25">
      <c r="A510"/>
      <c r="B510"/>
      <c r="C510"/>
      <c r="D510"/>
      <c r="E510"/>
      <c r="F510"/>
      <c r="G510"/>
      <c r="H510"/>
      <c r="I510"/>
      <c r="J510"/>
      <c r="K510"/>
      <c r="L510"/>
      <c r="M510"/>
      <c r="N510"/>
      <c r="O510"/>
      <c r="P510"/>
      <c r="Q510"/>
      <c r="R510"/>
      <c r="S510"/>
    </row>
    <row r="511" spans="1:19" s="184" customFormat="1" ht="15" customHeight="1" x14ac:dyDescent="0.25">
      <c r="A511"/>
      <c r="B511"/>
      <c r="C511"/>
      <c r="D511"/>
      <c r="E511"/>
      <c r="F511"/>
      <c r="G511"/>
      <c r="H511"/>
      <c r="I511"/>
      <c r="J511"/>
      <c r="K511"/>
      <c r="L511"/>
      <c r="M511"/>
      <c r="N511"/>
      <c r="O511"/>
      <c r="P511"/>
      <c r="Q511"/>
      <c r="R511"/>
      <c r="S511"/>
    </row>
    <row r="512" spans="1:19" s="184" customFormat="1" ht="15" customHeight="1" x14ac:dyDescent="0.25">
      <c r="A512"/>
      <c r="B512"/>
      <c r="C512"/>
      <c r="D512"/>
      <c r="E512"/>
      <c r="F512"/>
      <c r="G512"/>
      <c r="H512"/>
      <c r="I512"/>
      <c r="J512"/>
      <c r="K512"/>
      <c r="L512"/>
      <c r="M512"/>
      <c r="N512"/>
      <c r="O512"/>
      <c r="P512"/>
      <c r="Q512"/>
      <c r="R512"/>
      <c r="S512"/>
    </row>
    <row r="513" spans="1:19" s="184" customFormat="1" ht="15" customHeight="1" x14ac:dyDescent="0.25">
      <c r="A513"/>
      <c r="B513"/>
      <c r="C513"/>
      <c r="D513"/>
      <c r="E513"/>
      <c r="F513"/>
      <c r="G513"/>
      <c r="H513"/>
      <c r="I513"/>
      <c r="J513"/>
      <c r="K513"/>
      <c r="L513"/>
      <c r="M513"/>
      <c r="N513"/>
      <c r="O513"/>
      <c r="P513"/>
      <c r="Q513"/>
      <c r="R513"/>
      <c r="S513"/>
    </row>
    <row r="514" spans="1:19" s="184" customFormat="1" ht="15" customHeight="1" x14ac:dyDescent="0.25">
      <c r="A514"/>
      <c r="B514"/>
      <c r="C514"/>
      <c r="D514"/>
      <c r="E514"/>
      <c r="F514"/>
      <c r="G514"/>
      <c r="H514"/>
      <c r="I514"/>
      <c r="J514"/>
      <c r="K514"/>
      <c r="L514"/>
      <c r="M514"/>
      <c r="N514"/>
      <c r="O514"/>
      <c r="P514"/>
      <c r="Q514"/>
      <c r="R514"/>
      <c r="S514"/>
    </row>
    <row r="515" spans="1:19" s="184" customFormat="1" ht="15" customHeight="1" x14ac:dyDescent="0.25">
      <c r="A515"/>
      <c r="B515"/>
      <c r="C515"/>
      <c r="D515"/>
      <c r="E515"/>
      <c r="F515"/>
      <c r="G515"/>
      <c r="H515"/>
      <c r="I515"/>
      <c r="J515"/>
      <c r="K515"/>
      <c r="L515"/>
      <c r="M515"/>
      <c r="N515"/>
      <c r="O515"/>
      <c r="P515"/>
      <c r="Q515"/>
      <c r="R515"/>
      <c r="S515"/>
    </row>
    <row r="516" spans="1:19" s="184" customFormat="1" ht="15" customHeight="1" x14ac:dyDescent="0.25">
      <c r="A516"/>
      <c r="B516"/>
      <c r="C516"/>
      <c r="D516"/>
      <c r="E516"/>
      <c r="F516"/>
      <c r="G516"/>
      <c r="H516"/>
      <c r="I516"/>
      <c r="J516"/>
      <c r="K516"/>
      <c r="L516"/>
      <c r="M516"/>
      <c r="N516"/>
      <c r="O516"/>
      <c r="P516"/>
      <c r="Q516"/>
      <c r="R516"/>
      <c r="S516"/>
    </row>
    <row r="517" spans="1:19" s="184" customFormat="1" ht="15" customHeight="1" x14ac:dyDescent="0.25">
      <c r="A517"/>
      <c r="B517"/>
      <c r="C517"/>
      <c r="D517"/>
      <c r="E517"/>
      <c r="F517"/>
      <c r="G517"/>
      <c r="H517"/>
      <c r="I517"/>
      <c r="J517"/>
      <c r="K517"/>
      <c r="L517"/>
      <c r="M517"/>
      <c r="N517"/>
      <c r="O517"/>
      <c r="P517"/>
      <c r="Q517"/>
      <c r="R517"/>
      <c r="S517"/>
    </row>
    <row r="518" spans="1:19" s="184" customFormat="1" ht="15" customHeight="1" x14ac:dyDescent="0.25">
      <c r="A518"/>
      <c r="B518"/>
      <c r="C518"/>
      <c r="D518"/>
      <c r="E518"/>
      <c r="F518"/>
      <c r="G518"/>
      <c r="H518"/>
      <c r="I518"/>
      <c r="J518"/>
      <c r="K518"/>
      <c r="L518"/>
      <c r="M518"/>
      <c r="N518"/>
      <c r="O518"/>
      <c r="P518"/>
      <c r="Q518"/>
      <c r="R518"/>
      <c r="S518"/>
    </row>
    <row r="519" spans="1:19" s="184" customFormat="1" ht="15" customHeight="1" x14ac:dyDescent="0.25">
      <c r="A519"/>
      <c r="B519"/>
      <c r="C519"/>
      <c r="D519"/>
      <c r="E519"/>
      <c r="F519"/>
      <c r="G519"/>
      <c r="H519"/>
      <c r="I519"/>
      <c r="J519"/>
      <c r="K519"/>
      <c r="L519"/>
      <c r="M519"/>
      <c r="N519"/>
      <c r="O519"/>
      <c r="P519"/>
      <c r="Q519"/>
      <c r="R519"/>
      <c r="S519"/>
    </row>
    <row r="520" spans="1:19" s="184" customFormat="1" ht="15" customHeight="1" x14ac:dyDescent="0.25">
      <c r="A520"/>
      <c r="B520"/>
      <c r="C520"/>
      <c r="D520"/>
      <c r="E520"/>
      <c r="F520"/>
      <c r="G520"/>
      <c r="H520"/>
      <c r="I520"/>
      <c r="J520"/>
      <c r="K520"/>
      <c r="L520"/>
      <c r="M520"/>
      <c r="N520"/>
      <c r="O520"/>
      <c r="P520"/>
      <c r="Q520"/>
      <c r="R520"/>
      <c r="S520"/>
    </row>
    <row r="521" spans="1:19" s="184" customFormat="1" ht="15" customHeight="1" x14ac:dyDescent="0.25">
      <c r="A521"/>
      <c r="B521"/>
      <c r="C521"/>
      <c r="D521"/>
      <c r="E521"/>
      <c r="F521"/>
      <c r="G521"/>
      <c r="H521"/>
      <c r="I521"/>
      <c r="J521"/>
      <c r="K521"/>
      <c r="L521"/>
      <c r="M521"/>
      <c r="N521"/>
      <c r="O521"/>
      <c r="P521"/>
      <c r="Q521"/>
      <c r="R521"/>
      <c r="S521"/>
    </row>
    <row r="522" spans="1:19" s="184" customFormat="1" ht="15" customHeight="1" x14ac:dyDescent="0.25">
      <c r="A522"/>
      <c r="B522"/>
      <c r="C522"/>
      <c r="D522"/>
      <c r="E522"/>
      <c r="F522"/>
      <c r="G522"/>
      <c r="H522"/>
      <c r="I522"/>
      <c r="J522"/>
      <c r="K522"/>
      <c r="L522"/>
      <c r="M522"/>
      <c r="N522"/>
      <c r="O522"/>
      <c r="P522"/>
      <c r="Q522"/>
      <c r="R522"/>
      <c r="S522"/>
    </row>
    <row r="523" spans="1:19" s="184" customFormat="1" ht="15" customHeight="1" x14ac:dyDescent="0.25">
      <c r="A523"/>
      <c r="B523"/>
      <c r="C523"/>
      <c r="D523"/>
      <c r="E523"/>
      <c r="F523"/>
      <c r="G523"/>
      <c r="H523"/>
      <c r="I523"/>
      <c r="J523"/>
      <c r="K523"/>
      <c r="L523"/>
      <c r="M523"/>
      <c r="N523"/>
      <c r="O523"/>
      <c r="P523"/>
      <c r="Q523"/>
      <c r="R523"/>
      <c r="S523"/>
    </row>
    <row r="524" spans="1:19" s="184" customFormat="1" ht="15" customHeight="1" x14ac:dyDescent="0.25">
      <c r="A524"/>
      <c r="B524"/>
      <c r="C524"/>
      <c r="D524"/>
      <c r="E524"/>
      <c r="F524"/>
      <c r="G524"/>
      <c r="H524"/>
      <c r="I524"/>
      <c r="J524"/>
      <c r="K524"/>
      <c r="L524"/>
      <c r="M524"/>
      <c r="N524"/>
      <c r="O524"/>
      <c r="P524"/>
      <c r="Q524"/>
      <c r="R524"/>
      <c r="S524"/>
    </row>
    <row r="525" spans="1:19" s="184" customFormat="1" ht="15" customHeight="1" x14ac:dyDescent="0.25">
      <c r="A525"/>
      <c r="B525"/>
      <c r="C525"/>
      <c r="D525"/>
      <c r="E525"/>
      <c r="F525"/>
      <c r="G525"/>
      <c r="H525"/>
      <c r="I525"/>
      <c r="J525"/>
      <c r="K525"/>
      <c r="L525"/>
      <c r="M525"/>
      <c r="N525"/>
      <c r="O525"/>
      <c r="P525"/>
      <c r="Q525"/>
      <c r="R525"/>
      <c r="S525"/>
    </row>
    <row r="526" spans="1:19" s="184" customFormat="1" ht="15" customHeight="1" x14ac:dyDescent="0.25">
      <c r="A526"/>
      <c r="B526"/>
      <c r="C526"/>
      <c r="D526"/>
      <c r="E526"/>
      <c r="F526"/>
      <c r="G526"/>
      <c r="H526"/>
      <c r="I526"/>
      <c r="J526"/>
      <c r="K526"/>
      <c r="L526"/>
      <c r="M526"/>
      <c r="N526"/>
      <c r="O526"/>
      <c r="P526"/>
      <c r="Q526"/>
      <c r="R526"/>
      <c r="S526"/>
    </row>
    <row r="527" spans="1:19" s="184" customFormat="1" ht="15" customHeight="1" x14ac:dyDescent="0.25">
      <c r="A527"/>
      <c r="B527"/>
      <c r="C527"/>
      <c r="D527"/>
      <c r="E527"/>
      <c r="F527"/>
      <c r="G527"/>
      <c r="H527"/>
      <c r="I527"/>
      <c r="J527"/>
      <c r="K527"/>
      <c r="L527"/>
      <c r="M527"/>
      <c r="N527"/>
      <c r="O527"/>
      <c r="P527"/>
      <c r="Q527"/>
      <c r="R527"/>
      <c r="S527"/>
    </row>
    <row r="528" spans="1:19" s="184" customFormat="1" ht="15" customHeight="1" x14ac:dyDescent="0.25">
      <c r="A528"/>
      <c r="B528"/>
      <c r="C528"/>
      <c r="D528"/>
      <c r="E528"/>
      <c r="F528"/>
      <c r="G528"/>
      <c r="H528"/>
      <c r="I528"/>
      <c r="J528"/>
      <c r="K528"/>
      <c r="L528"/>
      <c r="M528"/>
      <c r="N528"/>
      <c r="O528"/>
      <c r="P528"/>
      <c r="Q528"/>
      <c r="R528"/>
      <c r="S528"/>
    </row>
    <row r="529" spans="1:19" s="184" customFormat="1" ht="15" customHeight="1" x14ac:dyDescent="0.25">
      <c r="A529"/>
      <c r="B529"/>
      <c r="C529"/>
      <c r="D529"/>
      <c r="E529"/>
      <c r="F529"/>
      <c r="G529"/>
      <c r="H529"/>
      <c r="I529"/>
      <c r="J529"/>
      <c r="K529"/>
      <c r="L529"/>
      <c r="M529"/>
      <c r="N529"/>
      <c r="O529"/>
      <c r="P529"/>
      <c r="Q529"/>
      <c r="R529"/>
      <c r="S529"/>
    </row>
    <row r="530" spans="1:19" s="184" customFormat="1" ht="15" customHeight="1" x14ac:dyDescent="0.25">
      <c r="A530"/>
      <c r="B530"/>
      <c r="C530"/>
      <c r="D530"/>
      <c r="E530"/>
      <c r="F530"/>
      <c r="G530"/>
      <c r="H530"/>
      <c r="I530"/>
      <c r="J530"/>
      <c r="K530"/>
      <c r="L530"/>
      <c r="M530"/>
      <c r="N530"/>
      <c r="O530"/>
      <c r="P530"/>
      <c r="Q530"/>
      <c r="R530"/>
      <c r="S530"/>
    </row>
    <row r="531" spans="1:19" s="184" customFormat="1" ht="15" customHeight="1" x14ac:dyDescent="0.25">
      <c r="A531"/>
      <c r="B531"/>
      <c r="C531"/>
      <c r="D531"/>
      <c r="E531"/>
      <c r="F531"/>
      <c r="G531"/>
      <c r="H531"/>
      <c r="I531"/>
      <c r="J531"/>
      <c r="K531"/>
      <c r="L531"/>
      <c r="M531"/>
      <c r="N531"/>
      <c r="O531"/>
      <c r="P531"/>
      <c r="Q531"/>
      <c r="R531"/>
      <c r="S531"/>
    </row>
    <row r="532" spans="1:19" s="184" customFormat="1" ht="15" customHeight="1" x14ac:dyDescent="0.25">
      <c r="A532"/>
      <c r="B532"/>
      <c r="C532"/>
      <c r="D532"/>
      <c r="E532"/>
      <c r="F532"/>
      <c r="G532"/>
      <c r="H532"/>
      <c r="I532"/>
      <c r="J532"/>
      <c r="K532"/>
      <c r="L532"/>
      <c r="M532"/>
      <c r="N532"/>
      <c r="O532"/>
      <c r="P532"/>
      <c r="Q532"/>
      <c r="R532"/>
      <c r="S532"/>
    </row>
    <row r="533" spans="1:19" s="184" customFormat="1" ht="15" customHeight="1" x14ac:dyDescent="0.25">
      <c r="A533"/>
      <c r="B533"/>
      <c r="C533"/>
      <c r="D533"/>
      <c r="E533"/>
      <c r="F533"/>
      <c r="G533"/>
      <c r="H533"/>
      <c r="I533"/>
      <c r="J533"/>
      <c r="K533"/>
      <c r="L533"/>
      <c r="M533"/>
      <c r="N533"/>
      <c r="O533"/>
      <c r="P533"/>
      <c r="Q533"/>
      <c r="R533"/>
      <c r="S533"/>
    </row>
    <row r="534" spans="1:19" s="184" customFormat="1" ht="15" customHeight="1" x14ac:dyDescent="0.25">
      <c r="A534"/>
      <c r="B534"/>
      <c r="C534"/>
      <c r="D534"/>
      <c r="E534"/>
      <c r="F534"/>
      <c r="G534"/>
      <c r="H534"/>
      <c r="I534"/>
      <c r="J534"/>
      <c r="K534"/>
      <c r="L534"/>
      <c r="M534"/>
      <c r="N534"/>
      <c r="O534"/>
      <c r="P534"/>
      <c r="Q534"/>
      <c r="R534"/>
      <c r="S534"/>
    </row>
    <row r="535" spans="1:19" s="184" customFormat="1" ht="15" customHeight="1" x14ac:dyDescent="0.25">
      <c r="A535"/>
      <c r="B535"/>
      <c r="C535"/>
      <c r="D535"/>
      <c r="E535"/>
      <c r="F535"/>
      <c r="G535"/>
      <c r="H535"/>
      <c r="I535"/>
      <c r="J535"/>
      <c r="K535"/>
      <c r="L535"/>
      <c r="M535"/>
      <c r="N535"/>
      <c r="O535"/>
      <c r="P535"/>
      <c r="Q535"/>
      <c r="R535"/>
      <c r="S535"/>
    </row>
    <row r="536" spans="1:19" s="184" customFormat="1" ht="15" customHeight="1" x14ac:dyDescent="0.25">
      <c r="A536"/>
      <c r="B536"/>
      <c r="C536"/>
      <c r="D536"/>
      <c r="E536"/>
      <c r="F536"/>
      <c r="G536"/>
      <c r="H536"/>
      <c r="I536"/>
      <c r="J536"/>
      <c r="K536"/>
      <c r="L536"/>
      <c r="M536"/>
      <c r="N536"/>
      <c r="O536"/>
      <c r="P536"/>
      <c r="Q536"/>
      <c r="R536"/>
      <c r="S536"/>
    </row>
    <row r="537" spans="1:19" s="184" customFormat="1" ht="15" customHeight="1" x14ac:dyDescent="0.25">
      <c r="A537"/>
      <c r="B537"/>
      <c r="C537"/>
      <c r="D537"/>
      <c r="E537"/>
      <c r="F537"/>
      <c r="G537"/>
      <c r="H537"/>
      <c r="I537"/>
      <c r="J537"/>
      <c r="K537"/>
      <c r="L537"/>
      <c r="M537"/>
      <c r="N537"/>
      <c r="O537"/>
      <c r="P537"/>
      <c r="Q537"/>
      <c r="R537"/>
      <c r="S537"/>
    </row>
    <row r="538" spans="1:19" s="184" customFormat="1" ht="15" customHeight="1" x14ac:dyDescent="0.25">
      <c r="A538"/>
      <c r="B538"/>
      <c r="C538"/>
      <c r="D538"/>
      <c r="E538"/>
      <c r="F538"/>
      <c r="G538"/>
      <c r="H538"/>
      <c r="I538"/>
      <c r="J538"/>
      <c r="K538"/>
      <c r="L538"/>
      <c r="M538"/>
      <c r="N538"/>
      <c r="O538"/>
      <c r="P538"/>
      <c r="Q538"/>
      <c r="R538"/>
      <c r="S538"/>
    </row>
    <row r="539" spans="1:19" s="184" customFormat="1" ht="15" customHeight="1" x14ac:dyDescent="0.25">
      <c r="A539"/>
      <c r="B539"/>
      <c r="C539"/>
      <c r="D539"/>
      <c r="E539"/>
      <c r="F539"/>
      <c r="G539"/>
      <c r="H539"/>
      <c r="I539"/>
      <c r="J539"/>
      <c r="K539"/>
      <c r="L539"/>
      <c r="M539"/>
      <c r="N539"/>
      <c r="O539"/>
      <c r="P539"/>
      <c r="Q539"/>
      <c r="R539"/>
      <c r="S539"/>
    </row>
    <row r="540" spans="1:19" s="184" customFormat="1" ht="15" customHeight="1" x14ac:dyDescent="0.25">
      <c r="A540"/>
      <c r="B540"/>
      <c r="C540"/>
      <c r="D540"/>
      <c r="E540"/>
      <c r="F540"/>
      <c r="G540"/>
      <c r="H540"/>
      <c r="I540"/>
      <c r="J540"/>
      <c r="K540"/>
      <c r="L540"/>
      <c r="M540"/>
      <c r="N540"/>
      <c r="O540"/>
      <c r="P540"/>
      <c r="Q540"/>
      <c r="R540"/>
      <c r="S540"/>
    </row>
    <row r="541" spans="1:19" s="184" customFormat="1" ht="15" customHeight="1" x14ac:dyDescent="0.25">
      <c r="A541"/>
      <c r="B541"/>
      <c r="C541"/>
      <c r="D541"/>
      <c r="E541"/>
      <c r="F541"/>
      <c r="G541"/>
      <c r="H541"/>
      <c r="I541"/>
      <c r="J541"/>
      <c r="K541"/>
      <c r="L541"/>
      <c r="M541"/>
      <c r="N541"/>
      <c r="O541"/>
      <c r="P541"/>
      <c r="Q541"/>
      <c r="R541"/>
      <c r="S541"/>
    </row>
    <row r="542" spans="1:19" s="184" customFormat="1" ht="15" customHeight="1" x14ac:dyDescent="0.25">
      <c r="A542"/>
      <c r="B542"/>
      <c r="C542"/>
      <c r="D542"/>
      <c r="E542"/>
      <c r="F542"/>
      <c r="G542"/>
      <c r="H542"/>
      <c r="I542"/>
      <c r="J542"/>
      <c r="K542"/>
      <c r="L542"/>
      <c r="M542"/>
      <c r="N542"/>
      <c r="O542"/>
      <c r="P542"/>
      <c r="Q542"/>
      <c r="R542"/>
      <c r="S542"/>
    </row>
    <row r="543" spans="1:19" s="184" customFormat="1" ht="15" customHeight="1" x14ac:dyDescent="0.25">
      <c r="A543"/>
      <c r="B543"/>
      <c r="C543"/>
      <c r="D543"/>
      <c r="E543"/>
      <c r="F543"/>
      <c r="G543"/>
      <c r="H543"/>
      <c r="I543"/>
      <c r="J543"/>
      <c r="K543"/>
      <c r="L543"/>
      <c r="M543"/>
      <c r="N543"/>
      <c r="O543"/>
      <c r="P543"/>
      <c r="Q543"/>
      <c r="R543"/>
      <c r="S543"/>
    </row>
    <row r="544" spans="1:19" s="184" customFormat="1" ht="15" customHeight="1" x14ac:dyDescent="0.25">
      <c r="A544"/>
      <c r="B544"/>
      <c r="C544"/>
      <c r="D544"/>
      <c r="E544"/>
      <c r="F544"/>
      <c r="G544"/>
      <c r="H544"/>
      <c r="I544"/>
      <c r="J544"/>
      <c r="K544"/>
      <c r="L544"/>
      <c r="M544"/>
      <c r="N544"/>
      <c r="O544"/>
      <c r="P544"/>
      <c r="Q544"/>
      <c r="R544"/>
      <c r="S544"/>
    </row>
    <row r="545" spans="1:19" s="184" customFormat="1" ht="15" customHeight="1" x14ac:dyDescent="0.25">
      <c r="A545"/>
      <c r="B545"/>
      <c r="C545"/>
      <c r="D545"/>
      <c r="E545"/>
      <c r="F545"/>
      <c r="G545"/>
      <c r="H545"/>
      <c r="I545"/>
      <c r="J545"/>
      <c r="K545"/>
      <c r="L545"/>
      <c r="M545"/>
      <c r="N545"/>
      <c r="O545"/>
      <c r="P545"/>
      <c r="Q545"/>
      <c r="R545"/>
      <c r="S545"/>
    </row>
    <row r="546" spans="1:19" s="184" customFormat="1" ht="15" customHeight="1" x14ac:dyDescent="0.25">
      <c r="A546"/>
      <c r="B546"/>
      <c r="C546"/>
      <c r="D546"/>
      <c r="E546"/>
      <c r="F546"/>
      <c r="G546"/>
      <c r="H546"/>
      <c r="I546"/>
      <c r="J546"/>
      <c r="K546"/>
      <c r="L546"/>
      <c r="M546"/>
      <c r="N546"/>
      <c r="O546"/>
      <c r="P546"/>
      <c r="Q546"/>
      <c r="R546"/>
      <c r="S546"/>
    </row>
    <row r="547" spans="1:19" s="184" customFormat="1" ht="15" customHeight="1" x14ac:dyDescent="0.25">
      <c r="A547"/>
      <c r="B547"/>
      <c r="C547"/>
      <c r="D547"/>
      <c r="E547"/>
      <c r="F547"/>
      <c r="G547"/>
      <c r="H547"/>
      <c r="I547"/>
      <c r="J547"/>
      <c r="K547"/>
      <c r="L547"/>
      <c r="M547"/>
      <c r="N547"/>
      <c r="O547"/>
      <c r="P547"/>
      <c r="Q547"/>
      <c r="R547"/>
      <c r="S547"/>
    </row>
    <row r="548" spans="1:19" s="184" customFormat="1" ht="15" customHeight="1" x14ac:dyDescent="0.25">
      <c r="A548"/>
      <c r="B548"/>
      <c r="C548"/>
      <c r="D548"/>
      <c r="E548"/>
      <c r="F548"/>
      <c r="G548"/>
      <c r="H548"/>
      <c r="I548"/>
      <c r="J548"/>
      <c r="K548"/>
      <c r="L548"/>
      <c r="M548"/>
      <c r="N548"/>
      <c r="O548"/>
      <c r="P548"/>
      <c r="Q548"/>
      <c r="R548"/>
      <c r="S548"/>
    </row>
    <row r="549" spans="1:19" s="184" customFormat="1" ht="15" customHeight="1" x14ac:dyDescent="0.25">
      <c r="A549"/>
      <c r="B549"/>
      <c r="C549"/>
      <c r="D549"/>
      <c r="E549"/>
      <c r="F549"/>
      <c r="G549"/>
      <c r="H549"/>
      <c r="I549"/>
      <c r="J549"/>
      <c r="K549"/>
      <c r="L549"/>
      <c r="M549"/>
      <c r="N549"/>
      <c r="O549"/>
      <c r="P549"/>
      <c r="Q549"/>
      <c r="R549"/>
      <c r="S549"/>
    </row>
    <row r="550" spans="1:19" s="184" customFormat="1" ht="15" customHeight="1" x14ac:dyDescent="0.25">
      <c r="A550"/>
      <c r="B550"/>
      <c r="C550"/>
      <c r="D550"/>
      <c r="E550"/>
      <c r="F550"/>
      <c r="G550"/>
      <c r="H550"/>
      <c r="I550"/>
      <c r="J550"/>
      <c r="K550"/>
      <c r="L550"/>
      <c r="M550"/>
      <c r="N550"/>
      <c r="O550"/>
      <c r="P550"/>
      <c r="Q550"/>
      <c r="R550"/>
      <c r="S550"/>
    </row>
    <row r="551" spans="1:19" s="184" customFormat="1" ht="15" customHeight="1" x14ac:dyDescent="0.25">
      <c r="A551"/>
      <c r="B551"/>
      <c r="C551"/>
      <c r="D551"/>
      <c r="E551"/>
      <c r="F551"/>
      <c r="G551"/>
      <c r="H551"/>
      <c r="I551"/>
      <c r="J551"/>
      <c r="K551"/>
      <c r="L551"/>
      <c r="M551"/>
      <c r="N551"/>
      <c r="O551"/>
      <c r="P551"/>
      <c r="Q551"/>
      <c r="R551"/>
      <c r="S551"/>
    </row>
    <row r="552" spans="1:19" s="184" customFormat="1" ht="15" customHeight="1" x14ac:dyDescent="0.25">
      <c r="A552"/>
      <c r="B552"/>
      <c r="C552"/>
      <c r="D552"/>
      <c r="E552"/>
      <c r="F552"/>
      <c r="G552"/>
      <c r="H552"/>
      <c r="I552"/>
      <c r="J552"/>
      <c r="K552"/>
      <c r="L552"/>
      <c r="M552"/>
      <c r="N552"/>
      <c r="O552"/>
      <c r="P552"/>
      <c r="Q552"/>
      <c r="R552"/>
      <c r="S552"/>
    </row>
    <row r="553" spans="1:19" s="184" customFormat="1" ht="15" customHeight="1" x14ac:dyDescent="0.25">
      <c r="A553"/>
      <c r="B553"/>
      <c r="C553"/>
      <c r="D553"/>
      <c r="E553"/>
      <c r="F553"/>
      <c r="G553"/>
      <c r="H553"/>
      <c r="I553"/>
      <c r="J553"/>
      <c r="K553"/>
      <c r="L553"/>
      <c r="M553"/>
      <c r="N553"/>
      <c r="O553"/>
      <c r="P553"/>
      <c r="Q553"/>
      <c r="R553"/>
      <c r="S553"/>
    </row>
    <row r="554" spans="1:19" s="184" customFormat="1" ht="15" customHeight="1" x14ac:dyDescent="0.25">
      <c r="A554"/>
      <c r="B554"/>
      <c r="C554"/>
      <c r="D554"/>
      <c r="E554"/>
      <c r="F554"/>
      <c r="G554"/>
      <c r="H554"/>
      <c r="I554"/>
      <c r="J554"/>
      <c r="K554"/>
      <c r="L554"/>
      <c r="M554"/>
      <c r="N554"/>
      <c r="O554"/>
      <c r="P554"/>
      <c r="Q554"/>
      <c r="R554"/>
      <c r="S554"/>
    </row>
    <row r="555" spans="1:19" s="184" customFormat="1" ht="15" customHeight="1" x14ac:dyDescent="0.25">
      <c r="A555"/>
      <c r="B555"/>
      <c r="C555"/>
      <c r="D555"/>
      <c r="E555"/>
      <c r="F555"/>
      <c r="G555"/>
      <c r="H555"/>
      <c r="I555"/>
      <c r="J555"/>
      <c r="K555"/>
      <c r="L555"/>
      <c r="M555"/>
      <c r="N555"/>
      <c r="O555"/>
      <c r="P555"/>
      <c r="Q555"/>
      <c r="R555"/>
      <c r="S555"/>
    </row>
    <row r="556" spans="1:19" s="184" customFormat="1" ht="15" customHeight="1" x14ac:dyDescent="0.25">
      <c r="A556"/>
      <c r="B556"/>
      <c r="C556"/>
      <c r="D556"/>
      <c r="E556"/>
      <c r="F556"/>
      <c r="G556"/>
      <c r="H556"/>
      <c r="I556"/>
      <c r="J556"/>
      <c r="K556"/>
      <c r="L556"/>
      <c r="M556"/>
      <c r="N556"/>
      <c r="O556"/>
      <c r="P556"/>
      <c r="Q556"/>
      <c r="R556"/>
      <c r="S556"/>
    </row>
    <row r="557" spans="1:19" s="184" customFormat="1" ht="15" customHeight="1" x14ac:dyDescent="0.25">
      <c r="A557"/>
      <c r="B557"/>
      <c r="C557"/>
      <c r="D557"/>
      <c r="E557"/>
      <c r="F557"/>
      <c r="G557"/>
      <c r="H557"/>
      <c r="I557"/>
      <c r="J557"/>
      <c r="K557"/>
      <c r="L557"/>
      <c r="M557"/>
      <c r="N557"/>
      <c r="O557"/>
      <c r="P557"/>
      <c r="Q557"/>
      <c r="R557"/>
      <c r="S557"/>
    </row>
    <row r="558" spans="1:19" s="184" customFormat="1" ht="15" customHeight="1" x14ac:dyDescent="0.25">
      <c r="A558"/>
      <c r="B558"/>
      <c r="C558"/>
      <c r="D558"/>
      <c r="E558"/>
      <c r="F558"/>
      <c r="G558"/>
      <c r="H558"/>
      <c r="I558"/>
      <c r="J558"/>
      <c r="K558"/>
      <c r="L558"/>
      <c r="M558"/>
      <c r="N558"/>
      <c r="O558"/>
      <c r="P558"/>
      <c r="Q558"/>
      <c r="R558"/>
      <c r="S558"/>
    </row>
    <row r="559" spans="1:19" s="184" customFormat="1" ht="15" customHeight="1" x14ac:dyDescent="0.25">
      <c r="A559"/>
      <c r="B559"/>
      <c r="C559"/>
      <c r="D559"/>
      <c r="E559"/>
      <c r="F559"/>
      <c r="G559"/>
      <c r="H559"/>
      <c r="I559"/>
      <c r="J559"/>
      <c r="K559"/>
      <c r="L559"/>
      <c r="M559"/>
      <c r="N559"/>
      <c r="O559"/>
      <c r="P559"/>
      <c r="Q559"/>
      <c r="R559"/>
      <c r="S559"/>
    </row>
    <row r="560" spans="1:19" s="184" customFormat="1" ht="15" customHeight="1" x14ac:dyDescent="0.25">
      <c r="A560"/>
      <c r="B560"/>
      <c r="C560"/>
      <c r="D560"/>
      <c r="E560"/>
      <c r="F560"/>
      <c r="G560"/>
      <c r="H560"/>
      <c r="I560"/>
      <c r="J560"/>
      <c r="K560"/>
      <c r="L560"/>
      <c r="M560"/>
      <c r="N560"/>
      <c r="O560"/>
      <c r="P560"/>
      <c r="Q560"/>
      <c r="R560"/>
      <c r="S560"/>
    </row>
    <row r="561" spans="1:19" s="184" customFormat="1" ht="15" customHeight="1" x14ac:dyDescent="0.25">
      <c r="A561"/>
      <c r="B561"/>
      <c r="C561"/>
      <c r="D561"/>
      <c r="E561"/>
      <c r="F561"/>
      <c r="G561"/>
      <c r="H561"/>
      <c r="I561"/>
      <c r="J561"/>
      <c r="K561"/>
      <c r="L561"/>
      <c r="M561"/>
      <c r="N561"/>
      <c r="O561"/>
      <c r="P561"/>
      <c r="Q561"/>
      <c r="R561"/>
      <c r="S561"/>
    </row>
    <row r="562" spans="1:19" s="184" customFormat="1" ht="15" customHeight="1" x14ac:dyDescent="0.25">
      <c r="A562"/>
      <c r="B562"/>
      <c r="C562"/>
      <c r="D562"/>
      <c r="E562"/>
      <c r="F562"/>
      <c r="G562"/>
      <c r="H562"/>
      <c r="I562"/>
      <c r="J562"/>
      <c r="K562"/>
      <c r="L562"/>
      <c r="M562"/>
      <c r="N562"/>
      <c r="O562"/>
      <c r="P562"/>
      <c r="Q562"/>
      <c r="R562"/>
      <c r="S562"/>
    </row>
    <row r="563" spans="1:19" s="184" customFormat="1" ht="15" customHeight="1" x14ac:dyDescent="0.25">
      <c r="A563"/>
      <c r="B563"/>
      <c r="C563"/>
      <c r="D563"/>
      <c r="E563"/>
      <c r="F563"/>
      <c r="G563"/>
      <c r="H563"/>
      <c r="I563"/>
      <c r="J563"/>
      <c r="K563"/>
      <c r="L563"/>
      <c r="M563"/>
      <c r="N563"/>
      <c r="O563"/>
      <c r="P563"/>
      <c r="Q563"/>
      <c r="R563"/>
      <c r="S563"/>
    </row>
    <row r="564" spans="1:19" s="184" customFormat="1" ht="15" customHeight="1" x14ac:dyDescent="0.25">
      <c r="A564"/>
      <c r="B564"/>
      <c r="C564"/>
      <c r="D564"/>
      <c r="E564"/>
      <c r="F564"/>
      <c r="G564"/>
      <c r="H564"/>
      <c r="I564"/>
      <c r="J564"/>
      <c r="K564"/>
      <c r="L564"/>
      <c r="M564"/>
      <c r="N564"/>
      <c r="O564"/>
      <c r="P564"/>
      <c r="Q564"/>
      <c r="R564"/>
      <c r="S564"/>
    </row>
    <row r="565" spans="1:19" s="184" customFormat="1" ht="15" customHeight="1" x14ac:dyDescent="0.25">
      <c r="A565"/>
      <c r="B565"/>
      <c r="C565"/>
      <c r="D565"/>
      <c r="E565"/>
      <c r="F565"/>
      <c r="G565"/>
      <c r="H565"/>
      <c r="I565"/>
      <c r="J565"/>
      <c r="K565"/>
      <c r="L565"/>
      <c r="M565"/>
      <c r="N565"/>
      <c r="O565"/>
      <c r="P565"/>
      <c r="Q565"/>
      <c r="R565"/>
      <c r="S565"/>
    </row>
    <row r="566" spans="1:19" s="184" customFormat="1" ht="15" customHeight="1" x14ac:dyDescent="0.25">
      <c r="A566"/>
      <c r="B566"/>
      <c r="C566"/>
      <c r="D566"/>
      <c r="E566"/>
      <c r="F566"/>
      <c r="G566"/>
      <c r="H566"/>
      <c r="I566"/>
      <c r="J566"/>
      <c r="K566"/>
      <c r="L566"/>
      <c r="M566"/>
      <c r="N566"/>
      <c r="O566"/>
      <c r="P566"/>
      <c r="Q566"/>
      <c r="R566"/>
      <c r="S566"/>
    </row>
    <row r="567" spans="1:19" s="184" customFormat="1" ht="15" customHeight="1" x14ac:dyDescent="0.25">
      <c r="A567"/>
      <c r="B567"/>
      <c r="C567"/>
      <c r="D567"/>
      <c r="E567"/>
      <c r="F567"/>
      <c r="G567"/>
      <c r="H567"/>
      <c r="I567"/>
      <c r="J567"/>
      <c r="K567"/>
      <c r="L567"/>
      <c r="M567"/>
      <c r="N567"/>
      <c r="O567"/>
      <c r="P567"/>
      <c r="Q567"/>
      <c r="R567"/>
      <c r="S567"/>
    </row>
    <row r="568" spans="1:19" s="184" customFormat="1" ht="15" customHeight="1" x14ac:dyDescent="0.25">
      <c r="A568"/>
      <c r="B568"/>
      <c r="C568"/>
      <c r="D568"/>
      <c r="E568"/>
      <c r="F568"/>
      <c r="G568"/>
      <c r="H568"/>
      <c r="I568"/>
      <c r="J568"/>
      <c r="K568"/>
      <c r="L568"/>
      <c r="M568"/>
      <c r="N568"/>
      <c r="O568"/>
      <c r="P568"/>
      <c r="Q568"/>
      <c r="R568"/>
      <c r="S568"/>
    </row>
    <row r="569" spans="1:19" s="184" customFormat="1" ht="15" customHeight="1" x14ac:dyDescent="0.25">
      <c r="A569"/>
      <c r="B569"/>
      <c r="C569"/>
      <c r="D569"/>
      <c r="E569"/>
      <c r="F569"/>
      <c r="G569"/>
      <c r="H569"/>
      <c r="I569"/>
      <c r="J569"/>
      <c r="K569"/>
      <c r="L569"/>
      <c r="M569"/>
      <c r="N569"/>
      <c r="O569"/>
      <c r="P569"/>
      <c r="Q569"/>
      <c r="R569"/>
      <c r="S569"/>
    </row>
    <row r="570" spans="1:19" s="184" customFormat="1" ht="15" customHeight="1" x14ac:dyDescent="0.25">
      <c r="A570"/>
      <c r="B570"/>
      <c r="C570"/>
      <c r="D570"/>
      <c r="E570"/>
      <c r="F570"/>
      <c r="G570"/>
      <c r="H570"/>
      <c r="I570"/>
      <c r="J570"/>
      <c r="K570"/>
      <c r="L570"/>
      <c r="M570"/>
      <c r="N570"/>
      <c r="O570"/>
      <c r="P570"/>
      <c r="Q570"/>
      <c r="R570"/>
      <c r="S570"/>
    </row>
    <row r="571" spans="1:19" s="184" customFormat="1" ht="15" customHeight="1" x14ac:dyDescent="0.25">
      <c r="A571"/>
      <c r="B571"/>
      <c r="C571"/>
      <c r="D571"/>
      <c r="E571"/>
      <c r="F571"/>
      <c r="G571"/>
      <c r="H571"/>
      <c r="I571"/>
      <c r="J571"/>
      <c r="K571"/>
      <c r="L571"/>
      <c r="M571"/>
      <c r="N571"/>
      <c r="O571"/>
      <c r="P571"/>
      <c r="Q571"/>
      <c r="R571"/>
      <c r="S571"/>
    </row>
    <row r="572" spans="1:19" s="184" customFormat="1" ht="15" customHeight="1" x14ac:dyDescent="0.25">
      <c r="A572"/>
      <c r="B572"/>
      <c r="C572"/>
      <c r="D572"/>
      <c r="E572"/>
      <c r="F572"/>
      <c r="G572"/>
      <c r="H572"/>
      <c r="I572"/>
      <c r="J572"/>
      <c r="K572"/>
      <c r="L572"/>
      <c r="M572"/>
      <c r="N572"/>
      <c r="O572"/>
      <c r="P572"/>
      <c r="Q572"/>
      <c r="R572"/>
      <c r="S572"/>
    </row>
    <row r="573" spans="1:19" s="184" customFormat="1" ht="15" customHeight="1" x14ac:dyDescent="0.25">
      <c r="A573"/>
      <c r="B573"/>
      <c r="C573"/>
      <c r="D573"/>
      <c r="E573"/>
      <c r="F573"/>
      <c r="G573"/>
      <c r="H573"/>
      <c r="I573"/>
      <c r="J573"/>
      <c r="K573"/>
      <c r="L573"/>
      <c r="M573"/>
      <c r="N573"/>
      <c r="O573"/>
      <c r="P573"/>
      <c r="Q573"/>
      <c r="R573"/>
      <c r="S573"/>
    </row>
    <row r="574" spans="1:19" s="184" customFormat="1" ht="15" customHeight="1" x14ac:dyDescent="0.25">
      <c r="A574"/>
      <c r="B574"/>
      <c r="C574"/>
      <c r="D574"/>
      <c r="E574"/>
      <c r="F574"/>
      <c r="G574"/>
      <c r="H574"/>
      <c r="I574"/>
      <c r="J574"/>
      <c r="K574"/>
      <c r="L574"/>
      <c r="M574"/>
      <c r="N574"/>
      <c r="O574"/>
      <c r="P574"/>
      <c r="Q574"/>
      <c r="R574"/>
      <c r="S574"/>
    </row>
    <row r="575" spans="1:19" s="184" customFormat="1" ht="15" customHeight="1" x14ac:dyDescent="0.25">
      <c r="A575"/>
      <c r="B575"/>
      <c r="C575"/>
      <c r="D575"/>
      <c r="E575"/>
      <c r="F575"/>
      <c r="G575"/>
      <c r="H575"/>
      <c r="I575"/>
      <c r="J575"/>
      <c r="K575"/>
      <c r="L575"/>
      <c r="M575"/>
      <c r="N575"/>
      <c r="O575"/>
      <c r="P575"/>
      <c r="Q575"/>
      <c r="R575"/>
      <c r="S575"/>
    </row>
    <row r="576" spans="1:19" s="184" customFormat="1" ht="15" customHeight="1" x14ac:dyDescent="0.25">
      <c r="A576"/>
      <c r="B576"/>
      <c r="C576"/>
      <c r="D576"/>
      <c r="E576"/>
      <c r="F576"/>
      <c r="G576"/>
      <c r="H576"/>
      <c r="I576"/>
      <c r="J576"/>
      <c r="K576"/>
      <c r="L576"/>
      <c r="M576"/>
      <c r="N576"/>
      <c r="O576"/>
      <c r="P576"/>
      <c r="Q576"/>
      <c r="R576"/>
      <c r="S576"/>
    </row>
    <row r="577" spans="1:19" s="184" customFormat="1" ht="15" customHeight="1" x14ac:dyDescent="0.25">
      <c r="A577"/>
      <c r="B577"/>
      <c r="C577"/>
      <c r="D577"/>
      <c r="E577"/>
      <c r="F577"/>
      <c r="G577"/>
      <c r="H577"/>
      <c r="I577"/>
      <c r="J577"/>
      <c r="K577"/>
      <c r="L577"/>
      <c r="M577"/>
      <c r="N577"/>
      <c r="O577"/>
      <c r="P577"/>
      <c r="Q577"/>
      <c r="R577"/>
      <c r="S577"/>
    </row>
    <row r="578" spans="1:19" s="184" customFormat="1" ht="15" customHeight="1" x14ac:dyDescent="0.25">
      <c r="A578"/>
      <c r="B578"/>
      <c r="C578"/>
      <c r="D578"/>
      <c r="E578"/>
      <c r="F578"/>
      <c r="G578"/>
      <c r="H578"/>
      <c r="I578"/>
      <c r="J578"/>
      <c r="K578"/>
      <c r="L578"/>
      <c r="M578"/>
      <c r="N578"/>
      <c r="O578"/>
      <c r="P578"/>
      <c r="Q578"/>
      <c r="R578"/>
      <c r="S578"/>
    </row>
    <row r="579" spans="1:19" s="184" customFormat="1" ht="15" customHeight="1" x14ac:dyDescent="0.25">
      <c r="A579"/>
      <c r="B579"/>
      <c r="C579"/>
      <c r="D579"/>
      <c r="E579"/>
      <c r="F579"/>
      <c r="G579"/>
      <c r="H579"/>
      <c r="I579"/>
      <c r="J579"/>
      <c r="K579"/>
      <c r="L579"/>
      <c r="M579"/>
      <c r="N579"/>
      <c r="O579"/>
      <c r="P579"/>
      <c r="Q579"/>
      <c r="R579"/>
      <c r="S579"/>
    </row>
    <row r="580" spans="1:19" s="184" customFormat="1" ht="15" customHeight="1" x14ac:dyDescent="0.25">
      <c r="A580"/>
      <c r="B580"/>
      <c r="C580"/>
      <c r="D580"/>
      <c r="E580"/>
      <c r="F580"/>
      <c r="G580"/>
      <c r="H580"/>
      <c r="I580"/>
      <c r="J580"/>
      <c r="K580"/>
      <c r="L580"/>
      <c r="M580"/>
      <c r="N580"/>
      <c r="O580"/>
      <c r="P580"/>
      <c r="Q580"/>
      <c r="R580"/>
      <c r="S580"/>
    </row>
    <row r="581" spans="1:19" s="184" customFormat="1" ht="15" customHeight="1" x14ac:dyDescent="0.25">
      <c r="A581"/>
      <c r="B581"/>
      <c r="C581"/>
      <c r="D581"/>
      <c r="E581"/>
      <c r="F581"/>
      <c r="G581"/>
      <c r="H581"/>
      <c r="I581"/>
      <c r="J581"/>
      <c r="K581"/>
      <c r="L581"/>
      <c r="M581"/>
      <c r="N581"/>
      <c r="O581"/>
      <c r="P581"/>
      <c r="Q581"/>
      <c r="R581"/>
      <c r="S581"/>
    </row>
    <row r="582" spans="1:19" s="184" customFormat="1" ht="15" customHeight="1" x14ac:dyDescent="0.25">
      <c r="A582"/>
      <c r="B582"/>
      <c r="C582"/>
      <c r="D582"/>
      <c r="E582"/>
      <c r="F582"/>
      <c r="G582"/>
      <c r="H582"/>
      <c r="I582"/>
      <c r="J582"/>
      <c r="K582"/>
      <c r="L582"/>
      <c r="M582"/>
      <c r="N582"/>
      <c r="O582"/>
      <c r="P582"/>
      <c r="Q582"/>
      <c r="R582"/>
      <c r="S582"/>
    </row>
    <row r="583" spans="1:19" s="184" customFormat="1" ht="15" customHeight="1" x14ac:dyDescent="0.25">
      <c r="A583"/>
      <c r="B583"/>
      <c r="C583"/>
      <c r="D583"/>
      <c r="E583"/>
      <c r="F583"/>
      <c r="G583"/>
      <c r="H583"/>
      <c r="I583"/>
      <c r="J583"/>
      <c r="K583"/>
      <c r="L583"/>
      <c r="M583"/>
      <c r="N583"/>
      <c r="O583"/>
      <c r="P583"/>
      <c r="Q583"/>
      <c r="R583"/>
      <c r="S583"/>
    </row>
    <row r="584" spans="1:19" s="184" customFormat="1" ht="15" customHeight="1" x14ac:dyDescent="0.25">
      <c r="A584"/>
      <c r="B584"/>
      <c r="C584"/>
      <c r="D584"/>
      <c r="E584"/>
      <c r="F584"/>
      <c r="G584"/>
      <c r="H584"/>
      <c r="I584"/>
      <c r="J584"/>
      <c r="K584"/>
      <c r="L584"/>
      <c r="M584"/>
      <c r="N584"/>
      <c r="O584"/>
      <c r="P584"/>
      <c r="Q584"/>
      <c r="R584"/>
      <c r="S584"/>
    </row>
    <row r="585" spans="1:19" s="184" customFormat="1" ht="15" customHeight="1" x14ac:dyDescent="0.25">
      <c r="A585"/>
      <c r="B585"/>
      <c r="C585"/>
      <c r="D585"/>
      <c r="E585"/>
      <c r="F585"/>
      <c r="G585"/>
      <c r="H585"/>
      <c r="I585"/>
      <c r="J585"/>
      <c r="K585"/>
      <c r="L585"/>
      <c r="M585"/>
      <c r="N585"/>
      <c r="O585"/>
      <c r="P585"/>
      <c r="Q585"/>
      <c r="R585"/>
      <c r="S585"/>
    </row>
    <row r="586" spans="1:19" s="184" customFormat="1" ht="15" customHeight="1" x14ac:dyDescent="0.25">
      <c r="A586"/>
      <c r="B586"/>
      <c r="C586"/>
      <c r="D586"/>
      <c r="E586"/>
      <c r="F586"/>
      <c r="G586"/>
      <c r="H586"/>
      <c r="I586"/>
      <c r="J586"/>
      <c r="K586"/>
      <c r="L586"/>
      <c r="M586"/>
      <c r="N586"/>
      <c r="O586"/>
      <c r="P586"/>
      <c r="Q586"/>
      <c r="R586"/>
      <c r="S586"/>
    </row>
    <row r="587" spans="1:19" s="184" customFormat="1" ht="15" customHeight="1" x14ac:dyDescent="0.25">
      <c r="A587"/>
      <c r="B587"/>
      <c r="C587"/>
      <c r="D587"/>
      <c r="E587"/>
      <c r="F587"/>
      <c r="G587"/>
      <c r="H587"/>
      <c r="I587"/>
      <c r="J587"/>
      <c r="K587"/>
      <c r="L587"/>
      <c r="M587"/>
      <c r="N587"/>
      <c r="O587"/>
      <c r="P587"/>
      <c r="Q587"/>
      <c r="R587"/>
      <c r="S587"/>
    </row>
    <row r="588" spans="1:19" s="184" customFormat="1" ht="15" customHeight="1" x14ac:dyDescent="0.25">
      <c r="A588"/>
      <c r="B588"/>
      <c r="C588"/>
      <c r="D588"/>
      <c r="E588"/>
      <c r="F588"/>
      <c r="G588"/>
      <c r="H588"/>
      <c r="I588"/>
      <c r="J588"/>
      <c r="K588"/>
      <c r="L588"/>
      <c r="M588"/>
      <c r="N588"/>
      <c r="O588"/>
      <c r="P588"/>
      <c r="Q588"/>
      <c r="R588"/>
      <c r="S588"/>
    </row>
    <row r="589" spans="1:19" s="184" customFormat="1" ht="15" customHeight="1" x14ac:dyDescent="0.25">
      <c r="A589"/>
      <c r="B589"/>
      <c r="C589"/>
      <c r="D589"/>
      <c r="E589"/>
      <c r="F589"/>
      <c r="G589"/>
      <c r="H589"/>
      <c r="I589"/>
      <c r="J589"/>
      <c r="K589"/>
      <c r="L589"/>
      <c r="M589"/>
      <c r="N589"/>
      <c r="O589"/>
      <c r="P589"/>
      <c r="Q589"/>
      <c r="R589"/>
      <c r="S589"/>
    </row>
    <row r="590" spans="1:19" s="184" customFormat="1" ht="15" customHeight="1" x14ac:dyDescent="0.25">
      <c r="A590"/>
      <c r="B590"/>
      <c r="C590"/>
      <c r="D590"/>
      <c r="E590"/>
      <c r="F590"/>
      <c r="G590"/>
      <c r="H590"/>
      <c r="I590"/>
      <c r="J590"/>
      <c r="K590"/>
      <c r="L590"/>
      <c r="M590"/>
      <c r="N590"/>
      <c r="O590"/>
      <c r="P590"/>
      <c r="Q590"/>
      <c r="R590"/>
      <c r="S590"/>
    </row>
    <row r="591" spans="1:19" s="184" customFormat="1" ht="15" customHeight="1" x14ac:dyDescent="0.25">
      <c r="A591"/>
      <c r="B591"/>
      <c r="C591"/>
      <c r="D591"/>
      <c r="E591"/>
      <c r="F591"/>
      <c r="G591"/>
      <c r="H591"/>
      <c r="I591"/>
      <c r="J591"/>
      <c r="K591"/>
      <c r="L591"/>
      <c r="M591"/>
      <c r="N591"/>
      <c r="O591"/>
      <c r="P591"/>
      <c r="Q591"/>
      <c r="R591"/>
      <c r="S591"/>
    </row>
    <row r="592" spans="1:19" s="184" customFormat="1" ht="15" customHeight="1" x14ac:dyDescent="0.25">
      <c r="A592"/>
      <c r="B592"/>
      <c r="C592"/>
      <c r="D592"/>
      <c r="E592"/>
      <c r="F592"/>
      <c r="G592"/>
      <c r="H592"/>
      <c r="I592"/>
      <c r="J592"/>
      <c r="K592"/>
      <c r="L592"/>
      <c r="M592"/>
      <c r="N592"/>
      <c r="O592"/>
      <c r="P592"/>
      <c r="Q592"/>
      <c r="R592"/>
      <c r="S592"/>
    </row>
    <row r="593" spans="1:19" s="184" customFormat="1" ht="15" customHeight="1" x14ac:dyDescent="0.25">
      <c r="A593"/>
      <c r="B593"/>
      <c r="C593"/>
      <c r="D593"/>
      <c r="E593"/>
      <c r="F593"/>
      <c r="G593"/>
      <c r="H593"/>
      <c r="I593"/>
      <c r="J593"/>
      <c r="K593"/>
      <c r="L593"/>
      <c r="M593"/>
      <c r="N593"/>
      <c r="O593"/>
      <c r="P593"/>
      <c r="Q593"/>
      <c r="R593"/>
      <c r="S593"/>
    </row>
    <row r="594" spans="1:19" s="184" customFormat="1" ht="15" customHeight="1" x14ac:dyDescent="0.25">
      <c r="A594"/>
      <c r="B594"/>
      <c r="C594"/>
      <c r="D594"/>
      <c r="E594"/>
      <c r="F594"/>
      <c r="G594"/>
      <c r="H594"/>
      <c r="I594"/>
      <c r="J594"/>
      <c r="K594"/>
      <c r="L594"/>
      <c r="M594"/>
      <c r="N594"/>
      <c r="O594"/>
      <c r="P594"/>
      <c r="Q594"/>
      <c r="R594"/>
      <c r="S594"/>
    </row>
    <row r="595" spans="1:19" s="184" customFormat="1" ht="15" customHeight="1" x14ac:dyDescent="0.25">
      <c r="A595"/>
      <c r="B595"/>
      <c r="C595"/>
      <c r="D595"/>
      <c r="E595"/>
      <c r="F595"/>
      <c r="G595"/>
      <c r="H595"/>
      <c r="I595"/>
      <c r="J595"/>
      <c r="K595"/>
      <c r="L595"/>
      <c r="M595"/>
      <c r="N595"/>
      <c r="O595"/>
      <c r="P595"/>
      <c r="Q595"/>
      <c r="R595"/>
      <c r="S595"/>
    </row>
    <row r="596" spans="1:19" s="184" customFormat="1" ht="15" customHeight="1" x14ac:dyDescent="0.25">
      <c r="A596"/>
      <c r="B596"/>
      <c r="C596"/>
      <c r="D596"/>
      <c r="E596"/>
      <c r="F596"/>
      <c r="G596"/>
      <c r="H596"/>
      <c r="I596"/>
      <c r="J596"/>
      <c r="K596"/>
      <c r="L596"/>
      <c r="M596"/>
      <c r="N596"/>
      <c r="O596"/>
      <c r="P596"/>
      <c r="Q596"/>
      <c r="R596"/>
      <c r="S596"/>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x14ac:dyDescent="0.25">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5">
    <mergeCell ref="Q44:R44"/>
    <mergeCell ref="Q45:R45"/>
    <mergeCell ref="Q46:R46"/>
    <mergeCell ref="Q47:R47"/>
    <mergeCell ref="Q39:R39"/>
    <mergeCell ref="Q40:R40"/>
    <mergeCell ref="Q41:R41"/>
    <mergeCell ref="Q42:R42"/>
    <mergeCell ref="Q43:R43"/>
    <mergeCell ref="Q34:R34"/>
    <mergeCell ref="Q35:R35"/>
    <mergeCell ref="Q36:R36"/>
    <mergeCell ref="Q37:R37"/>
    <mergeCell ref="Q38:R38"/>
    <mergeCell ref="Q29:R29"/>
    <mergeCell ref="Q30:R30"/>
    <mergeCell ref="Q31:R31"/>
    <mergeCell ref="Q32:R32"/>
    <mergeCell ref="Q33:R3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29:F29"/>
    <mergeCell ref="E30:F30"/>
    <mergeCell ref="E31:F31"/>
    <mergeCell ref="E32:F32"/>
    <mergeCell ref="E33:F33"/>
    <mergeCell ref="E45:F45"/>
    <mergeCell ref="E34:F34"/>
    <mergeCell ref="E35:F35"/>
    <mergeCell ref="E36:F36"/>
    <mergeCell ref="E37:F37"/>
    <mergeCell ref="E38:F38"/>
    <mergeCell ref="E39:F39"/>
    <mergeCell ref="E40:F40"/>
    <mergeCell ref="E41:F41"/>
    <mergeCell ref="E42:F42"/>
    <mergeCell ref="E43:F43"/>
    <mergeCell ref="E44:F44"/>
    <mergeCell ref="E46:F46"/>
    <mergeCell ref="E47:F47"/>
    <mergeCell ref="E48:F48"/>
    <mergeCell ref="Q48:R48"/>
    <mergeCell ref="E49:F49"/>
    <mergeCell ref="Q49:R49"/>
  </mergeCells>
  <conditionalFormatting sqref="G22:H49 K22:L49">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I22:I49 M22:M49">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9">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9" xr:uid="{554438F8-40A6-49D4-B484-1BB4C160CBEF}">
      <formula1>RAG</formula1>
    </dataValidation>
    <dataValidation type="list" allowBlank="1" showInputMessage="1" showErrorMessage="1" sqref="G22:H49 K22:L49" xr:uid="{3C5A57BD-5DEE-45C1-A3A5-64B8365B0B3F}">
      <formula1>level</formula1>
    </dataValidation>
  </dataValidations>
  <hyperlinks>
    <hyperlink ref="S25" r:id="rId1" xr:uid="{FDD68957-9662-4004-8D68-0C26298A2F6B}"/>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AF42-D52B-49A5-9CE6-26B1AB1460E8}">
  <sheetPr>
    <pageSetUpPr fitToPage="1"/>
  </sheetPr>
  <dimension ref="B2:V2165"/>
  <sheetViews>
    <sheetView showGridLines="0" topLeftCell="A22" zoomScale="80" zoomScaleNormal="80" workbookViewId="0">
      <selection activeCell="E28" sqref="E28:F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165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COUNTIF($I$22:$I$44,"LOW")</f>
        <v>5</v>
      </c>
      <c r="H10" s="222">
        <f>COUNTIF($I$22:$I$44,"MEDIUM")</f>
        <v>0</v>
      </c>
      <c r="I10" s="222">
        <f>COUNTIF($I$22:$I$44,"HIGH")</f>
        <v>0</v>
      </c>
      <c r="J10" s="41">
        <f>IFERROR(AVERAGE($T$22:$T$44),"")</f>
        <v>2.2000000000000002</v>
      </c>
      <c r="L10" s="42" t="s">
        <v>84</v>
      </c>
      <c r="M10" s="43">
        <f>COUNTIF($G$22:$G$44,M$9)</f>
        <v>5</v>
      </c>
      <c r="N10" s="43">
        <f>COUNTIF($G$22:$G$44,N$9)</f>
        <v>0</v>
      </c>
      <c r="O10" s="43">
        <f>COUNTIF($G$22:$G$44,O$9)</f>
        <v>0</v>
      </c>
      <c r="P10" s="43">
        <f>COUNTIF($G$22:$G$44,P$9)</f>
        <v>0</v>
      </c>
      <c r="Q10" s="43">
        <f>COUNTIF($G$22:$G$44,Q$9)</f>
        <v>0</v>
      </c>
      <c r="R10" s="44"/>
    </row>
    <row r="11" spans="2:19" ht="20.100000000000001" customHeight="1" x14ac:dyDescent="0.25">
      <c r="B11" s="93" t="s">
        <v>91</v>
      </c>
      <c r="C11" s="94"/>
      <c r="D11" s="94"/>
      <c r="E11" s="95"/>
      <c r="F11" s="36"/>
      <c r="G11" s="223"/>
      <c r="H11" s="223"/>
      <c r="I11" s="223"/>
      <c r="J11" s="45" t="str">
        <f>IF(J10="","",IF(J10&lt;4.001,"LOW",IF(J10&lt;12.001,"MEDIUM","HIGH")))</f>
        <v>LOW</v>
      </c>
      <c r="L11" s="42" t="s">
        <v>47</v>
      </c>
      <c r="M11" s="46">
        <f>COUNTIF($H$22:$H$44,M$9)</f>
        <v>2</v>
      </c>
      <c r="N11" s="46">
        <f>COUNTIF($H$22:$H$44,N$9)</f>
        <v>0</v>
      </c>
      <c r="O11" s="46">
        <f>COUNTIF($H$22:$H$44,O$9)</f>
        <v>3</v>
      </c>
      <c r="P11" s="46">
        <f>COUNTIF($H$22:$H$44,P$9)</f>
        <v>0</v>
      </c>
      <c r="Q11" s="46">
        <f>COUNTIF($H$22:$H$44,Q$9)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COUNTIF($M$22:$M$44,"LOW")</f>
        <v>0</v>
      </c>
      <c r="H15" s="222">
        <f>COUNTIF($M$22:$M$44,"MEDIUM")</f>
        <v>0</v>
      </c>
      <c r="I15" s="222">
        <f>COUNTIF($M$22:$M$44,"HIGH")</f>
        <v>0</v>
      </c>
      <c r="J15" s="41" t="str">
        <f>IFERROR(AVERAGE($U$22:$U$44),"")</f>
        <v/>
      </c>
      <c r="L15" s="42" t="s">
        <v>84</v>
      </c>
      <c r="M15" s="43">
        <f>COUNTIF($K$22:$K$44,M$14)</f>
        <v>0</v>
      </c>
      <c r="N15" s="43">
        <f>COUNTIF($K$22:$K$44,N$14)</f>
        <v>0</v>
      </c>
      <c r="O15" s="43">
        <f>COUNTIF($K$22:$K$44,O$14)</f>
        <v>0</v>
      </c>
      <c r="P15" s="43">
        <f>COUNTIF($K$22:$K$44,P$14)</f>
        <v>0</v>
      </c>
      <c r="Q15" s="43">
        <f>COUNTIF($K$22:$K$44,Q$14)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COUNTIF($L$22:$L$44,M$14)</f>
        <v>0</v>
      </c>
      <c r="N16" s="46">
        <f>COUNTIF($L$22:$L$44,N$14)</f>
        <v>0</v>
      </c>
      <c r="O16" s="46">
        <f>COUNTIF($L$22:$L$44,O$14)</f>
        <v>0</v>
      </c>
      <c r="P16" s="46">
        <f>COUNTIF($L$22:$L$44,P$14)</f>
        <v>0</v>
      </c>
      <c r="Q16" s="46">
        <f>COUNTIF($L$22:$L$44,Q$14)</f>
        <v>0</v>
      </c>
      <c r="R16" s="44"/>
    </row>
    <row r="17" spans="2:21" ht="20.100000000000001" customHeight="1" thickBot="1" x14ac:dyDescent="0.3">
      <c r="B17" s="93" t="s">
        <v>97</v>
      </c>
      <c r="C17" s="94"/>
      <c r="D17" s="94"/>
      <c r="E17" s="95"/>
      <c r="F17" s="36"/>
      <c r="G17" s="38"/>
      <c r="H17" s="38"/>
      <c r="I17" s="47"/>
      <c r="J17" s="42"/>
      <c r="K17" s="38"/>
      <c r="L17" s="38"/>
      <c r="M17" s="36"/>
      <c r="N17" s="36"/>
    </row>
    <row r="18" spans="2:21" ht="20.100000000000001" customHeight="1" thickTop="1" thickBot="1" x14ac:dyDescent="0.3">
      <c r="B18" s="97" t="s">
        <v>98</v>
      </c>
      <c r="C18" s="98"/>
      <c r="D18" s="98"/>
      <c r="E18" s="99"/>
      <c r="I18" s="120" t="s">
        <v>234</v>
      </c>
      <c r="M18" s="120" t="s">
        <v>234</v>
      </c>
    </row>
    <row r="19" spans="2:21" ht="20.100000000000001" customHeight="1" x14ac:dyDescent="0.25">
      <c r="B19" s="40"/>
      <c r="I19" s="121" t="s">
        <v>235</v>
      </c>
      <c r="M19" s="121" t="s">
        <v>235</v>
      </c>
    </row>
    <row r="20" spans="2:2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2:21" s="181" customFormat="1" ht="45" customHeight="1" thickBot="1" x14ac:dyDescent="0.3">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2:21" s="182" customFormat="1" ht="47.25" customHeight="1" x14ac:dyDescent="0.25">
      <c r="B22" s="52" t="s">
        <v>166</v>
      </c>
      <c r="C22" s="14" t="s">
        <v>448</v>
      </c>
      <c r="D22" s="14" t="s">
        <v>448</v>
      </c>
      <c r="E22" s="231" t="s">
        <v>443</v>
      </c>
      <c r="F22" s="232"/>
      <c r="G22" s="53" t="s">
        <v>41</v>
      </c>
      <c r="H22" s="16" t="s">
        <v>41</v>
      </c>
      <c r="I22" s="186" t="str">
        <f>IF(T22="","",IF(T22&lt;4.001,"LOW",IF(T22&lt;12.001,"MEDIUM","HIGH")))</f>
        <v>LOW</v>
      </c>
      <c r="J22" s="52" t="s">
        <v>168</v>
      </c>
      <c r="K22" s="53"/>
      <c r="L22" s="16"/>
      <c r="M22" s="187" t="str">
        <f>IF(U22="","",IF(U22&lt;4.001,"LOW",IF(U22&lt;12.001,"MEDIUM","HIGH")))</f>
        <v/>
      </c>
      <c r="N22" s="122"/>
      <c r="O22" s="53"/>
      <c r="P22" s="16"/>
      <c r="Q22" s="231"/>
      <c r="R22" s="232"/>
      <c r="S22" s="107" t="s">
        <v>170</v>
      </c>
      <c r="T22" s="185">
        <f>IFERROR(LEFT(G22,1)*LEFT(H22,1),"")</f>
        <v>1</v>
      </c>
      <c r="U22" s="185" t="str">
        <f>IFERROR(LEFT(K22,1)*LEFT(L22,1),"")</f>
        <v/>
      </c>
    </row>
    <row r="23" spans="2:21" s="182" customFormat="1" ht="60" x14ac:dyDescent="0.25">
      <c r="B23" s="67" t="s">
        <v>167</v>
      </c>
      <c r="C23" s="15" t="s">
        <v>446</v>
      </c>
      <c r="D23" s="15" t="s">
        <v>447</v>
      </c>
      <c r="E23" s="212" t="s">
        <v>543</v>
      </c>
      <c r="F23" s="213"/>
      <c r="G23" s="17" t="s">
        <v>41</v>
      </c>
      <c r="H23" s="113" t="s">
        <v>41</v>
      </c>
      <c r="I23" s="186" t="str">
        <f t="shared" ref="I23:I44" si="0">IF(T23="","",IF(T23&lt;4.001,"LOW",IF(T23&lt;12.001,"MEDIUM","HIGH")))</f>
        <v>LOW</v>
      </c>
      <c r="J23" s="169" t="s">
        <v>169</v>
      </c>
      <c r="K23" s="17"/>
      <c r="L23" s="166"/>
      <c r="M23" s="187" t="str">
        <f t="shared" ref="M23:M44" si="1">IF(U23="","",IF(U23&lt;4.001,"LOW",IF(U23&lt;12.001,"MEDIUM","HIGH")))</f>
        <v/>
      </c>
      <c r="N23" s="114"/>
      <c r="O23" s="17"/>
      <c r="P23" s="20"/>
      <c r="Q23" s="212"/>
      <c r="R23" s="213"/>
      <c r="S23" s="66"/>
      <c r="T23" s="185">
        <f t="shared" ref="T23:T44" si="2">IFERROR(LEFT(G23,1)*LEFT(H23,1),"")</f>
        <v>1</v>
      </c>
      <c r="U23" s="185" t="str">
        <f t="shared" ref="U23:U44" si="3">IFERROR(LEFT(K23,1)*LEFT(L23,1),"")</f>
        <v/>
      </c>
    </row>
    <row r="24" spans="2:21" s="182" customFormat="1" ht="72" x14ac:dyDescent="0.2">
      <c r="B24" s="133" t="s">
        <v>384</v>
      </c>
      <c r="C24" s="15" t="s">
        <v>448</v>
      </c>
      <c r="D24" s="15" t="s">
        <v>504</v>
      </c>
      <c r="E24" s="212" t="s">
        <v>450</v>
      </c>
      <c r="F24" s="213"/>
      <c r="G24" s="17"/>
      <c r="H24" s="113"/>
      <c r="I24" s="186" t="str">
        <f t="shared" si="0"/>
        <v/>
      </c>
      <c r="J24" s="189" t="s">
        <v>440</v>
      </c>
      <c r="K24" s="17"/>
      <c r="L24" s="166"/>
      <c r="M24" s="187" t="str">
        <f t="shared" si="1"/>
        <v/>
      </c>
      <c r="N24" s="114"/>
      <c r="O24" s="17"/>
      <c r="P24" s="20"/>
      <c r="Q24" s="212"/>
      <c r="R24" s="213"/>
      <c r="S24" s="66"/>
      <c r="T24" s="185" t="str">
        <f t="shared" si="2"/>
        <v/>
      </c>
      <c r="U24" s="185" t="str">
        <f t="shared" si="3"/>
        <v/>
      </c>
    </row>
    <row r="25" spans="2:21" s="182" customFormat="1" ht="60" x14ac:dyDescent="0.25">
      <c r="B25" s="133" t="s">
        <v>415</v>
      </c>
      <c r="C25" s="15" t="s">
        <v>448</v>
      </c>
      <c r="D25" s="15" t="s">
        <v>505</v>
      </c>
      <c r="E25" s="212" t="s">
        <v>451</v>
      </c>
      <c r="F25" s="213"/>
      <c r="G25" s="17"/>
      <c r="H25" s="130"/>
      <c r="I25" s="186" t="str">
        <f t="shared" si="0"/>
        <v/>
      </c>
      <c r="J25" s="169" t="s">
        <v>420</v>
      </c>
      <c r="K25" s="17"/>
      <c r="L25" s="166"/>
      <c r="M25" s="187" t="str">
        <f t="shared" si="1"/>
        <v/>
      </c>
      <c r="N25" s="131"/>
      <c r="O25" s="17"/>
      <c r="P25" s="130"/>
      <c r="Q25" s="212"/>
      <c r="R25" s="213"/>
      <c r="S25" s="132"/>
      <c r="T25" s="185" t="str">
        <f t="shared" si="2"/>
        <v/>
      </c>
      <c r="U25" s="185" t="str">
        <f t="shared" si="3"/>
        <v/>
      </c>
    </row>
    <row r="26" spans="2:21" s="182" customFormat="1" ht="57.75" customHeight="1" x14ac:dyDescent="0.25">
      <c r="B26" s="202" t="s">
        <v>589</v>
      </c>
      <c r="C26" s="201" t="s">
        <v>448</v>
      </c>
      <c r="D26" s="201" t="s">
        <v>585</v>
      </c>
      <c r="E26" s="212" t="s">
        <v>587</v>
      </c>
      <c r="F26" s="213"/>
      <c r="G26" s="17" t="s">
        <v>41</v>
      </c>
      <c r="H26" s="113" t="s">
        <v>43</v>
      </c>
      <c r="I26" s="186" t="str">
        <f t="shared" si="0"/>
        <v>LOW</v>
      </c>
      <c r="J26" s="169"/>
      <c r="K26" s="17"/>
      <c r="L26" s="166"/>
      <c r="M26" s="187" t="str">
        <f t="shared" si="1"/>
        <v/>
      </c>
      <c r="N26" s="114"/>
      <c r="O26" s="17"/>
      <c r="P26" s="20"/>
      <c r="Q26" s="212"/>
      <c r="R26" s="213"/>
      <c r="S26" s="66"/>
      <c r="T26" s="185">
        <f t="shared" si="2"/>
        <v>3</v>
      </c>
      <c r="U26" s="185" t="str">
        <f t="shared" si="3"/>
        <v/>
      </c>
    </row>
    <row r="27" spans="2:21" s="182" customFormat="1" ht="54.75" customHeight="1" x14ac:dyDescent="0.25">
      <c r="B27" s="202" t="s">
        <v>590</v>
      </c>
      <c r="C27" s="15" t="s">
        <v>588</v>
      </c>
      <c r="D27" s="201" t="s">
        <v>585</v>
      </c>
      <c r="E27" s="239" t="s">
        <v>586</v>
      </c>
      <c r="F27" s="213"/>
      <c r="G27" s="17" t="s">
        <v>41</v>
      </c>
      <c r="H27" s="113" t="s">
        <v>43</v>
      </c>
      <c r="I27" s="186" t="str">
        <f t="shared" si="0"/>
        <v>LOW</v>
      </c>
      <c r="J27" s="169"/>
      <c r="K27" s="17"/>
      <c r="L27" s="166"/>
      <c r="M27" s="187" t="str">
        <f t="shared" si="1"/>
        <v/>
      </c>
      <c r="N27" s="114"/>
      <c r="O27" s="17"/>
      <c r="P27" s="20"/>
      <c r="Q27" s="212"/>
      <c r="R27" s="213"/>
      <c r="S27" s="66"/>
      <c r="T27" s="185">
        <f t="shared" si="2"/>
        <v>3</v>
      </c>
      <c r="U27" s="185" t="str">
        <f t="shared" si="3"/>
        <v/>
      </c>
    </row>
    <row r="28" spans="2:21" s="182" customFormat="1" ht="63" customHeight="1" x14ac:dyDescent="0.25">
      <c r="B28" s="202" t="s">
        <v>591</v>
      </c>
      <c r="C28" s="15" t="s">
        <v>588</v>
      </c>
      <c r="D28" s="201" t="s">
        <v>585</v>
      </c>
      <c r="E28" s="239" t="s">
        <v>586</v>
      </c>
      <c r="F28" s="213"/>
      <c r="G28" s="17" t="s">
        <v>41</v>
      </c>
      <c r="H28" s="113" t="s">
        <v>43</v>
      </c>
      <c r="I28" s="186" t="str">
        <f t="shared" si="0"/>
        <v>LOW</v>
      </c>
      <c r="J28" s="169"/>
      <c r="K28" s="17"/>
      <c r="L28" s="166"/>
      <c r="M28" s="187" t="str">
        <f t="shared" si="1"/>
        <v/>
      </c>
      <c r="N28" s="114"/>
      <c r="O28" s="17"/>
      <c r="P28" s="20"/>
      <c r="Q28" s="212"/>
      <c r="R28" s="213"/>
      <c r="S28" s="66"/>
      <c r="T28" s="185">
        <f t="shared" si="2"/>
        <v>3</v>
      </c>
      <c r="U28" s="185" t="str">
        <f t="shared" si="3"/>
        <v/>
      </c>
    </row>
    <row r="29" spans="2:21" s="182" customFormat="1" x14ac:dyDescent="0.25">
      <c r="B29" s="67"/>
      <c r="C29" s="15"/>
      <c r="D29" s="15"/>
      <c r="E29" s="212"/>
      <c r="F29" s="213"/>
      <c r="G29" s="17"/>
      <c r="H29" s="113"/>
      <c r="I29" s="186" t="str">
        <f t="shared" si="0"/>
        <v/>
      </c>
      <c r="J29" s="169"/>
      <c r="K29" s="17"/>
      <c r="L29" s="166"/>
      <c r="M29" s="187" t="str">
        <f t="shared" si="1"/>
        <v/>
      </c>
      <c r="N29" s="114"/>
      <c r="O29" s="17"/>
      <c r="P29" s="20"/>
      <c r="Q29" s="212"/>
      <c r="R29" s="213"/>
      <c r="S29" s="66"/>
      <c r="T29" s="185" t="str">
        <f t="shared" si="2"/>
        <v/>
      </c>
      <c r="U29" s="185" t="str">
        <f t="shared" si="3"/>
        <v/>
      </c>
    </row>
    <row r="30" spans="2:21" s="182" customFormat="1" x14ac:dyDescent="0.25">
      <c r="B30" s="67"/>
      <c r="C30" s="15"/>
      <c r="D30" s="15"/>
      <c r="E30" s="212"/>
      <c r="F30" s="213"/>
      <c r="G30" s="17"/>
      <c r="H30" s="113"/>
      <c r="I30" s="186" t="str">
        <f t="shared" si="0"/>
        <v/>
      </c>
      <c r="J30" s="169"/>
      <c r="K30" s="17"/>
      <c r="L30" s="166"/>
      <c r="M30" s="187" t="str">
        <f t="shared" si="1"/>
        <v/>
      </c>
      <c r="N30" s="114"/>
      <c r="O30" s="17"/>
      <c r="P30" s="20"/>
      <c r="Q30" s="212"/>
      <c r="R30" s="213"/>
      <c r="S30" s="66"/>
      <c r="T30" s="185" t="str">
        <f t="shared" si="2"/>
        <v/>
      </c>
      <c r="U30" s="185" t="str">
        <f t="shared" si="3"/>
        <v/>
      </c>
    </row>
    <row r="31" spans="2:21" s="182" customFormat="1" x14ac:dyDescent="0.25">
      <c r="B31" s="67"/>
      <c r="C31" s="15"/>
      <c r="D31" s="15"/>
      <c r="E31" s="212"/>
      <c r="F31" s="213"/>
      <c r="G31" s="17"/>
      <c r="H31" s="113"/>
      <c r="I31" s="186" t="str">
        <f t="shared" si="0"/>
        <v/>
      </c>
      <c r="J31" s="169"/>
      <c r="K31" s="17"/>
      <c r="L31" s="166"/>
      <c r="M31" s="187" t="str">
        <f t="shared" si="1"/>
        <v/>
      </c>
      <c r="N31" s="114"/>
      <c r="O31" s="17"/>
      <c r="P31" s="20"/>
      <c r="Q31" s="212"/>
      <c r="R31" s="213"/>
      <c r="S31" s="66"/>
      <c r="T31" s="185" t="str">
        <f t="shared" si="2"/>
        <v/>
      </c>
      <c r="U31" s="185" t="str">
        <f t="shared" si="3"/>
        <v/>
      </c>
    </row>
    <row r="32" spans="2:21" s="182" customFormat="1" x14ac:dyDescent="0.25">
      <c r="B32" s="67"/>
      <c r="C32" s="15"/>
      <c r="D32" s="15"/>
      <c r="E32" s="212"/>
      <c r="F32" s="213"/>
      <c r="G32" s="17"/>
      <c r="H32" s="113"/>
      <c r="I32" s="186" t="str">
        <f t="shared" si="0"/>
        <v/>
      </c>
      <c r="J32" s="169"/>
      <c r="K32" s="17"/>
      <c r="L32" s="166"/>
      <c r="M32" s="187" t="str">
        <f t="shared" si="1"/>
        <v/>
      </c>
      <c r="N32" s="114"/>
      <c r="O32" s="17"/>
      <c r="P32" s="20"/>
      <c r="Q32" s="212"/>
      <c r="R32" s="213"/>
      <c r="S32" s="66"/>
      <c r="T32" s="185" t="str">
        <f t="shared" si="2"/>
        <v/>
      </c>
      <c r="U32" s="185" t="str">
        <f t="shared" si="3"/>
        <v/>
      </c>
    </row>
    <row r="33" spans="2:21" s="182" customFormat="1" x14ac:dyDescent="0.25">
      <c r="B33" s="67"/>
      <c r="C33" s="15"/>
      <c r="D33" s="15"/>
      <c r="E33" s="212"/>
      <c r="F33" s="213"/>
      <c r="G33" s="17"/>
      <c r="H33" s="113"/>
      <c r="I33" s="186" t="str">
        <f t="shared" si="0"/>
        <v/>
      </c>
      <c r="J33" s="169"/>
      <c r="K33" s="17"/>
      <c r="L33" s="166"/>
      <c r="M33" s="187" t="str">
        <f t="shared" si="1"/>
        <v/>
      </c>
      <c r="N33" s="114"/>
      <c r="O33" s="17"/>
      <c r="P33" s="20"/>
      <c r="Q33" s="212"/>
      <c r="R33" s="213"/>
      <c r="S33" s="66"/>
      <c r="T33" s="185" t="str">
        <f t="shared" si="2"/>
        <v/>
      </c>
      <c r="U33" s="185" t="str">
        <f t="shared" si="3"/>
        <v/>
      </c>
    </row>
    <row r="34" spans="2:21" s="182" customFormat="1" x14ac:dyDescent="0.25">
      <c r="B34" s="67"/>
      <c r="C34" s="15"/>
      <c r="D34" s="15"/>
      <c r="E34" s="212"/>
      <c r="F34" s="213"/>
      <c r="G34" s="17"/>
      <c r="H34" s="113"/>
      <c r="I34" s="186" t="str">
        <f t="shared" si="0"/>
        <v/>
      </c>
      <c r="J34" s="169"/>
      <c r="K34" s="17"/>
      <c r="L34" s="166"/>
      <c r="M34" s="187" t="str">
        <f t="shared" si="1"/>
        <v/>
      </c>
      <c r="N34" s="114"/>
      <c r="O34" s="17"/>
      <c r="P34" s="20"/>
      <c r="Q34" s="212"/>
      <c r="R34" s="213"/>
      <c r="S34" s="66"/>
      <c r="T34" s="185" t="str">
        <f t="shared" si="2"/>
        <v/>
      </c>
      <c r="U34" s="185" t="str">
        <f t="shared" si="3"/>
        <v/>
      </c>
    </row>
    <row r="35" spans="2:21" s="182" customFormat="1" x14ac:dyDescent="0.25">
      <c r="B35" s="67"/>
      <c r="C35" s="15"/>
      <c r="D35" s="15"/>
      <c r="E35" s="212"/>
      <c r="F35" s="213"/>
      <c r="G35" s="17"/>
      <c r="H35" s="113"/>
      <c r="I35" s="186" t="str">
        <f t="shared" si="0"/>
        <v/>
      </c>
      <c r="J35" s="169"/>
      <c r="K35" s="17"/>
      <c r="L35" s="166"/>
      <c r="M35" s="187" t="str">
        <f t="shared" si="1"/>
        <v/>
      </c>
      <c r="N35" s="114"/>
      <c r="O35" s="17"/>
      <c r="P35" s="20"/>
      <c r="Q35" s="212"/>
      <c r="R35" s="213"/>
      <c r="S35" s="66"/>
      <c r="T35" s="185" t="str">
        <f t="shared" si="2"/>
        <v/>
      </c>
      <c r="U35" s="185" t="str">
        <f t="shared" si="3"/>
        <v/>
      </c>
    </row>
    <row r="36" spans="2:21" s="182" customFormat="1" x14ac:dyDescent="0.25">
      <c r="B36" s="67"/>
      <c r="C36" s="15"/>
      <c r="D36" s="15"/>
      <c r="E36" s="212"/>
      <c r="F36" s="213"/>
      <c r="G36" s="17"/>
      <c r="H36" s="113"/>
      <c r="I36" s="186" t="str">
        <f t="shared" si="0"/>
        <v/>
      </c>
      <c r="J36" s="169"/>
      <c r="K36" s="17"/>
      <c r="L36" s="166"/>
      <c r="M36" s="187" t="str">
        <f t="shared" si="1"/>
        <v/>
      </c>
      <c r="N36" s="114"/>
      <c r="O36" s="17"/>
      <c r="P36" s="20"/>
      <c r="Q36" s="212"/>
      <c r="R36" s="213"/>
      <c r="S36" s="66"/>
      <c r="T36" s="185" t="str">
        <f t="shared" si="2"/>
        <v/>
      </c>
      <c r="U36" s="185" t="str">
        <f t="shared" si="3"/>
        <v/>
      </c>
    </row>
    <row r="37" spans="2:21" s="182" customFormat="1" x14ac:dyDescent="0.25">
      <c r="B37" s="67"/>
      <c r="C37" s="15"/>
      <c r="D37" s="15"/>
      <c r="E37" s="212"/>
      <c r="F37" s="213"/>
      <c r="G37" s="17"/>
      <c r="H37" s="113"/>
      <c r="I37" s="186" t="str">
        <f t="shared" si="0"/>
        <v/>
      </c>
      <c r="J37" s="169"/>
      <c r="K37" s="17"/>
      <c r="L37" s="166"/>
      <c r="M37" s="187" t="str">
        <f t="shared" si="1"/>
        <v/>
      </c>
      <c r="N37" s="114"/>
      <c r="O37" s="17"/>
      <c r="P37" s="20"/>
      <c r="Q37" s="212"/>
      <c r="R37" s="213"/>
      <c r="S37" s="66"/>
      <c r="T37" s="185" t="str">
        <f t="shared" si="2"/>
        <v/>
      </c>
      <c r="U37" s="185" t="str">
        <f t="shared" si="3"/>
        <v/>
      </c>
    </row>
    <row r="38" spans="2:21" s="182" customFormat="1" x14ac:dyDescent="0.25">
      <c r="B38" s="67"/>
      <c r="C38" s="15"/>
      <c r="D38" s="15"/>
      <c r="E38" s="212"/>
      <c r="F38" s="213"/>
      <c r="G38" s="17"/>
      <c r="H38" s="113"/>
      <c r="I38" s="186" t="str">
        <f t="shared" si="0"/>
        <v/>
      </c>
      <c r="J38" s="169"/>
      <c r="K38" s="17"/>
      <c r="L38" s="166"/>
      <c r="M38" s="187" t="str">
        <f t="shared" si="1"/>
        <v/>
      </c>
      <c r="N38" s="114"/>
      <c r="O38" s="17"/>
      <c r="P38" s="20"/>
      <c r="Q38" s="212"/>
      <c r="R38" s="213"/>
      <c r="S38" s="66"/>
      <c r="T38" s="185" t="str">
        <f t="shared" si="2"/>
        <v/>
      </c>
      <c r="U38" s="185" t="str">
        <f t="shared" si="3"/>
        <v/>
      </c>
    </row>
    <row r="39" spans="2:21" s="182" customFormat="1" x14ac:dyDescent="0.25">
      <c r="B39" s="67"/>
      <c r="C39" s="15"/>
      <c r="D39" s="15"/>
      <c r="E39" s="212"/>
      <c r="F39" s="213"/>
      <c r="G39" s="17"/>
      <c r="H39" s="113"/>
      <c r="I39" s="186" t="str">
        <f t="shared" si="0"/>
        <v/>
      </c>
      <c r="J39" s="169"/>
      <c r="K39" s="17"/>
      <c r="L39" s="166"/>
      <c r="M39" s="187" t="str">
        <f t="shared" si="1"/>
        <v/>
      </c>
      <c r="N39" s="114"/>
      <c r="O39" s="17"/>
      <c r="P39" s="20"/>
      <c r="Q39" s="212"/>
      <c r="R39" s="213"/>
      <c r="S39" s="66"/>
      <c r="T39" s="185" t="str">
        <f t="shared" si="2"/>
        <v/>
      </c>
      <c r="U39" s="185" t="str">
        <f t="shared" si="3"/>
        <v/>
      </c>
    </row>
    <row r="40" spans="2:21" s="182" customFormat="1" x14ac:dyDescent="0.25">
      <c r="B40" s="67"/>
      <c r="C40" s="15"/>
      <c r="D40" s="15"/>
      <c r="E40" s="212"/>
      <c r="F40" s="213"/>
      <c r="G40" s="17"/>
      <c r="H40" s="113"/>
      <c r="I40" s="186" t="str">
        <f t="shared" si="0"/>
        <v/>
      </c>
      <c r="J40" s="169"/>
      <c r="K40" s="17"/>
      <c r="L40" s="166"/>
      <c r="M40" s="187" t="str">
        <f t="shared" si="1"/>
        <v/>
      </c>
      <c r="N40" s="114"/>
      <c r="O40" s="17"/>
      <c r="P40" s="20"/>
      <c r="Q40" s="212"/>
      <c r="R40" s="213"/>
      <c r="S40" s="66"/>
      <c r="T40" s="185" t="str">
        <f t="shared" si="2"/>
        <v/>
      </c>
      <c r="U40" s="185" t="str">
        <f t="shared" si="3"/>
        <v/>
      </c>
    </row>
    <row r="41" spans="2:21" s="182" customFormat="1" x14ac:dyDescent="0.25">
      <c r="B41" s="67"/>
      <c r="C41" s="15"/>
      <c r="D41" s="15"/>
      <c r="E41" s="212"/>
      <c r="F41" s="213"/>
      <c r="G41" s="17"/>
      <c r="H41" s="113"/>
      <c r="I41" s="186" t="str">
        <f t="shared" si="0"/>
        <v/>
      </c>
      <c r="J41" s="169"/>
      <c r="K41" s="17"/>
      <c r="L41" s="166"/>
      <c r="M41" s="187" t="str">
        <f t="shared" si="1"/>
        <v/>
      </c>
      <c r="N41" s="114"/>
      <c r="O41" s="17"/>
      <c r="P41" s="20"/>
      <c r="Q41" s="212"/>
      <c r="R41" s="213"/>
      <c r="S41" s="66"/>
      <c r="T41" s="185" t="str">
        <f t="shared" si="2"/>
        <v/>
      </c>
      <c r="U41" s="185" t="str">
        <f t="shared" si="3"/>
        <v/>
      </c>
    </row>
    <row r="42" spans="2:21" s="182" customFormat="1" x14ac:dyDescent="0.25">
      <c r="B42" s="67"/>
      <c r="C42" s="15"/>
      <c r="D42" s="15"/>
      <c r="E42" s="212"/>
      <c r="F42" s="213"/>
      <c r="G42" s="17"/>
      <c r="H42" s="113"/>
      <c r="I42" s="186" t="str">
        <f t="shared" si="0"/>
        <v/>
      </c>
      <c r="J42" s="169"/>
      <c r="K42" s="17"/>
      <c r="L42" s="166"/>
      <c r="M42" s="187" t="str">
        <f t="shared" si="1"/>
        <v/>
      </c>
      <c r="N42" s="114"/>
      <c r="O42" s="17"/>
      <c r="P42" s="20"/>
      <c r="Q42" s="212"/>
      <c r="R42" s="213"/>
      <c r="S42" s="66"/>
      <c r="T42" s="185" t="str">
        <f t="shared" si="2"/>
        <v/>
      </c>
      <c r="U42" s="185" t="str">
        <f t="shared" si="3"/>
        <v/>
      </c>
    </row>
    <row r="43" spans="2:21" s="182" customFormat="1" x14ac:dyDescent="0.25">
      <c r="B43" s="67"/>
      <c r="C43" s="15"/>
      <c r="D43" s="15"/>
      <c r="E43" s="212"/>
      <c r="F43" s="213"/>
      <c r="G43" s="17"/>
      <c r="H43" s="113"/>
      <c r="I43" s="186" t="str">
        <f t="shared" si="0"/>
        <v/>
      </c>
      <c r="J43" s="169"/>
      <c r="K43" s="17"/>
      <c r="L43" s="166"/>
      <c r="M43" s="187" t="str">
        <f t="shared" si="1"/>
        <v/>
      </c>
      <c r="N43" s="114"/>
      <c r="O43" s="17"/>
      <c r="P43" s="20"/>
      <c r="Q43" s="212"/>
      <c r="R43" s="213"/>
      <c r="S43" s="66"/>
      <c r="T43" s="185" t="str">
        <f t="shared" si="2"/>
        <v/>
      </c>
      <c r="U43" s="185" t="str">
        <f t="shared" si="3"/>
        <v/>
      </c>
    </row>
    <row r="44" spans="2:21" s="183" customFormat="1" ht="24.75" customHeight="1" thickBot="1" x14ac:dyDescent="0.3">
      <c r="B44" s="74" t="s">
        <v>87</v>
      </c>
      <c r="C44" s="75"/>
      <c r="D44" s="75"/>
      <c r="E44" s="219"/>
      <c r="F44" s="220"/>
      <c r="G44" s="76"/>
      <c r="H44" s="116"/>
      <c r="I44" s="119" t="str">
        <f t="shared" si="0"/>
        <v/>
      </c>
      <c r="J44" s="117"/>
      <c r="K44" s="76"/>
      <c r="L44" s="116"/>
      <c r="M44" s="124" t="str">
        <f t="shared" si="1"/>
        <v/>
      </c>
      <c r="N44" s="123"/>
      <c r="O44" s="76"/>
      <c r="P44" s="76"/>
      <c r="Q44" s="204"/>
      <c r="R44" s="205"/>
      <c r="S44" s="77"/>
      <c r="T44" s="185" t="str">
        <f t="shared" si="2"/>
        <v/>
      </c>
      <c r="U44" s="185" t="str">
        <f t="shared" si="3"/>
        <v/>
      </c>
    </row>
    <row r="45" spans="2:21" s="184" customFormat="1" ht="15" customHeight="1" thickTop="1" x14ac:dyDescent="0.25">
      <c r="B45"/>
      <c r="C45"/>
      <c r="D45"/>
      <c r="E45"/>
      <c r="F45"/>
      <c r="G45"/>
      <c r="H45"/>
      <c r="I45"/>
      <c r="J45"/>
      <c r="K45"/>
      <c r="L45"/>
      <c r="M45"/>
      <c r="N45"/>
      <c r="O45"/>
      <c r="P45"/>
      <c r="Q45"/>
      <c r="R45"/>
      <c r="S45"/>
    </row>
    <row r="46" spans="2:21" s="184" customFormat="1" ht="15" customHeight="1" x14ac:dyDescent="0.25">
      <c r="B46"/>
      <c r="C46"/>
      <c r="D46"/>
      <c r="E46"/>
      <c r="F46"/>
      <c r="G46"/>
      <c r="H46"/>
      <c r="I46"/>
      <c r="J46"/>
      <c r="K46"/>
      <c r="L46"/>
      <c r="M46"/>
      <c r="N46"/>
      <c r="O46"/>
      <c r="P46"/>
      <c r="Q46"/>
      <c r="R46"/>
      <c r="S46"/>
    </row>
    <row r="47" spans="2:21" s="184" customFormat="1" ht="15" customHeight="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4:R24"/>
    <mergeCell ref="Q25:R25"/>
    <mergeCell ref="Q26:R26"/>
    <mergeCell ref="Q27:R27"/>
    <mergeCell ref="Q28:R28"/>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3:F23"/>
    <mergeCell ref="Q23:R23"/>
    <mergeCell ref="P20:P21"/>
    <mergeCell ref="Q20:R21"/>
    <mergeCell ref="S20:S21"/>
    <mergeCell ref="E22:F22"/>
    <mergeCell ref="Q22:R22"/>
    <mergeCell ref="I20:I21"/>
    <mergeCell ref="J20:J21"/>
    <mergeCell ref="K20:L20"/>
    <mergeCell ref="M20:M21"/>
    <mergeCell ref="N20:N21"/>
    <mergeCell ref="O20:O21"/>
    <mergeCell ref="E24:F24"/>
    <mergeCell ref="E25:F25"/>
    <mergeCell ref="E26:F26"/>
    <mergeCell ref="E27:F27"/>
    <mergeCell ref="E28:F28"/>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P22:P44">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4 K22:L44">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4 I22:I44">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4" xr:uid="{D89D24E0-501E-4A2E-82FD-51CDFCDB69B9}">
      <formula1>RAG</formula1>
    </dataValidation>
    <dataValidation type="list" allowBlank="1" showInputMessage="1" showErrorMessage="1" sqref="G22:H44 K22:L44" xr:uid="{FCB1E587-1699-4FED-A5B7-23F04A78A15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5CE9-45A5-4F8C-ACAE-FB8C89F35B81}">
  <sheetPr>
    <pageSetUpPr fitToPage="1"/>
  </sheetPr>
  <dimension ref="B2:V2165"/>
  <sheetViews>
    <sheetView showGridLines="0" tabSelected="1" topLeftCell="A24" zoomScale="80" zoomScaleNormal="80" workbookViewId="0">
      <selection activeCell="C24" sqref="C24"/>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171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COUNTIF($I$22:$I$44,"LOW")</f>
        <v>4</v>
      </c>
      <c r="H10" s="222">
        <f>COUNTIF($I$22:$I$44,"MEDIUM")</f>
        <v>5</v>
      </c>
      <c r="I10" s="222">
        <f>COUNTIF($I$22:$I$44,"HIGH")</f>
        <v>0</v>
      </c>
      <c r="J10" s="41">
        <f>IFERROR(AVERAGE($T$22:$T$44),"")</f>
        <v>4.4444444444444446</v>
      </c>
      <c r="L10" s="42" t="s">
        <v>84</v>
      </c>
      <c r="M10" s="43">
        <f>COUNTIF($G$22:$G$44,M$9)</f>
        <v>3</v>
      </c>
      <c r="N10" s="43">
        <f>COUNTIF($G$22:$G$44,N$9)</f>
        <v>6</v>
      </c>
      <c r="O10" s="43">
        <f>COUNTIF($G$22:$G$44,O$9)</f>
        <v>1</v>
      </c>
      <c r="P10" s="43">
        <f>COUNTIF($G$22:$G$44,P$9)</f>
        <v>0</v>
      </c>
      <c r="Q10" s="43">
        <f>COUNTIF($G$22:$G$44,Q$9)</f>
        <v>0</v>
      </c>
      <c r="R10" s="44"/>
    </row>
    <row r="11" spans="2:19" ht="20.100000000000001" customHeight="1" x14ac:dyDescent="0.25">
      <c r="B11" s="93" t="s">
        <v>91</v>
      </c>
      <c r="C11" s="94"/>
      <c r="D11" s="94"/>
      <c r="E11" s="95"/>
      <c r="F11" s="36"/>
      <c r="G11" s="223"/>
      <c r="H11" s="223"/>
      <c r="I11" s="223"/>
      <c r="J11" s="45" t="str">
        <f>IF(J10="","",IF(J10&lt;4.001,"LOW",IF(J10&lt;12.001,"MEDIUM","HIGH")))</f>
        <v>MEDIUM</v>
      </c>
      <c r="L11" s="42" t="s">
        <v>47</v>
      </c>
      <c r="M11" s="46">
        <f>COUNTIF($H$22:$H$44,M$9)</f>
        <v>3</v>
      </c>
      <c r="N11" s="46">
        <f>COUNTIF($H$22:$H$44,N$9)</f>
        <v>0</v>
      </c>
      <c r="O11" s="46">
        <f>COUNTIF($H$22:$H$44,O$9)</f>
        <v>7</v>
      </c>
      <c r="P11" s="46">
        <f>COUNTIF($H$22:$H$44,P$9)</f>
        <v>0</v>
      </c>
      <c r="Q11" s="46">
        <f>COUNTIF($H$22:$H$44,Q$9)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COUNTIF($M$22:$M$44,"LOW")</f>
        <v>0</v>
      </c>
      <c r="H15" s="222">
        <f>COUNTIF($M$22:$M$44,"MEDIUM")</f>
        <v>0</v>
      </c>
      <c r="I15" s="222">
        <f>COUNTIF($M$22:$M$44,"HIGH")</f>
        <v>0</v>
      </c>
      <c r="J15" s="41" t="str">
        <f>IFERROR(AVERAGE($U$22:$U$44),"")</f>
        <v/>
      </c>
      <c r="L15" s="42" t="s">
        <v>84</v>
      </c>
      <c r="M15" s="43">
        <f>COUNTIF($K$22:$K$44,M$14)</f>
        <v>0</v>
      </c>
      <c r="N15" s="43">
        <f>COUNTIF($K$22:$K$44,N$14)</f>
        <v>0</v>
      </c>
      <c r="O15" s="43">
        <f>COUNTIF($K$22:$K$44,O$14)</f>
        <v>0</v>
      </c>
      <c r="P15" s="43">
        <f>COUNTIF($K$22:$K$44,P$14)</f>
        <v>0</v>
      </c>
      <c r="Q15" s="43">
        <f>COUNTIF($K$22:$K$44,Q$14)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COUNTIF($L$22:$L$44,M$14)</f>
        <v>0</v>
      </c>
      <c r="N16" s="46">
        <f>COUNTIF($L$22:$L$44,N$14)</f>
        <v>0</v>
      </c>
      <c r="O16" s="46">
        <f>COUNTIF($L$22:$L$44,O$14)</f>
        <v>0</v>
      </c>
      <c r="P16" s="46">
        <f>COUNTIF($L$22:$L$44,P$14)</f>
        <v>0</v>
      </c>
      <c r="Q16" s="46">
        <f>COUNTIF($L$22:$L$44,Q$14)</f>
        <v>0</v>
      </c>
      <c r="R16" s="44"/>
    </row>
    <row r="17" spans="2:21" ht="20.100000000000001" customHeight="1" thickBot="1" x14ac:dyDescent="0.3">
      <c r="B17" s="93" t="s">
        <v>97</v>
      </c>
      <c r="C17" s="94"/>
      <c r="D17" s="94"/>
      <c r="E17" s="95"/>
      <c r="F17" s="36"/>
      <c r="G17" s="38"/>
      <c r="H17" s="38"/>
      <c r="I17" s="47"/>
      <c r="J17" s="42"/>
      <c r="K17" s="38"/>
      <c r="L17" s="38"/>
      <c r="M17" s="36"/>
      <c r="N17" s="36"/>
    </row>
    <row r="18" spans="2:21" ht="20.100000000000001" customHeight="1" thickTop="1" thickBot="1" x14ac:dyDescent="0.3">
      <c r="B18" s="97" t="s">
        <v>98</v>
      </c>
      <c r="C18" s="98"/>
      <c r="D18" s="98"/>
      <c r="E18" s="99"/>
      <c r="I18" s="120" t="s">
        <v>234</v>
      </c>
      <c r="M18" s="120" t="s">
        <v>234</v>
      </c>
    </row>
    <row r="19" spans="2:21" ht="20.100000000000001" customHeight="1" x14ac:dyDescent="0.25">
      <c r="B19" s="40"/>
      <c r="I19" s="121" t="s">
        <v>235</v>
      </c>
      <c r="M19" s="121" t="s">
        <v>235</v>
      </c>
    </row>
    <row r="20" spans="2:2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2:21" s="181" customFormat="1" ht="45" customHeight="1" thickBot="1" x14ac:dyDescent="0.3">
      <c r="B21" s="226"/>
      <c r="C21" s="228"/>
      <c r="D21" s="228"/>
      <c r="E21" s="208"/>
      <c r="F21" s="209"/>
      <c r="G21" s="178" t="s">
        <v>85</v>
      </c>
      <c r="H21" s="179" t="s">
        <v>33</v>
      </c>
      <c r="I21" s="215"/>
      <c r="J21" s="209"/>
      <c r="K21" s="178" t="s">
        <v>85</v>
      </c>
      <c r="L21" s="180" t="s">
        <v>33</v>
      </c>
      <c r="M21" s="215"/>
      <c r="N21" s="217"/>
      <c r="O21" s="217"/>
      <c r="P21" s="217"/>
      <c r="Q21" s="208"/>
      <c r="R21" s="209"/>
      <c r="S21" s="206"/>
      <c r="T21" s="203"/>
      <c r="U21" s="203"/>
    </row>
    <row r="22" spans="2:21" s="182" customFormat="1" ht="161.25" customHeight="1" x14ac:dyDescent="0.25">
      <c r="B22" s="135" t="s">
        <v>417</v>
      </c>
      <c r="C22" s="136" t="s">
        <v>453</v>
      </c>
      <c r="D22" s="136" t="s">
        <v>442</v>
      </c>
      <c r="E22" s="229" t="s">
        <v>544</v>
      </c>
      <c r="F22" s="230"/>
      <c r="G22" s="137" t="s">
        <v>42</v>
      </c>
      <c r="H22" s="138" t="s">
        <v>43</v>
      </c>
      <c r="I22" s="139" t="str">
        <f t="shared" ref="I22" si="0">IF(T22="","",IF(T22&lt;4.001,"LOW",IF(T22&lt;12.001,"MEDIUM","HIGH")))</f>
        <v>MEDIUM</v>
      </c>
      <c r="J22" s="135" t="s">
        <v>270</v>
      </c>
      <c r="K22" s="137"/>
      <c r="L22" s="138"/>
      <c r="M22" s="140" t="str">
        <f t="shared" ref="M22" si="1">IF(U22="","",IF(U22&lt;4.001,"LOW",IF(U22&lt;12.001,"MEDIUM","HIGH")))</f>
        <v/>
      </c>
      <c r="N22" s="141"/>
      <c r="O22" s="137"/>
      <c r="P22" s="138"/>
      <c r="Q22" s="229"/>
      <c r="R22" s="230"/>
      <c r="S22" s="167"/>
      <c r="T22" s="185">
        <f t="shared" ref="T22" si="2">IFERROR(LEFT(G22,1)*LEFT(H22,1),"")</f>
        <v>6</v>
      </c>
      <c r="U22" s="185" t="str">
        <f t="shared" ref="U22" si="3">IFERROR(LEFT(K22,1)*LEFT(L22,1),"")</f>
        <v/>
      </c>
    </row>
    <row r="23" spans="2:21" s="182" customFormat="1" ht="147" customHeight="1" x14ac:dyDescent="0.25">
      <c r="B23" s="135" t="s">
        <v>271</v>
      </c>
      <c r="C23" s="136" t="s">
        <v>454</v>
      </c>
      <c r="D23" s="136" t="s">
        <v>442</v>
      </c>
      <c r="E23" s="229" t="s">
        <v>606</v>
      </c>
      <c r="F23" s="230"/>
      <c r="G23" s="137" t="s">
        <v>41</v>
      </c>
      <c r="H23" s="138" t="s">
        <v>43</v>
      </c>
      <c r="I23" s="139" t="str">
        <f t="shared" ref="I23:I44" si="4">IF(T23="","",IF(T23&lt;4.001,"LOW",IF(T23&lt;12.001,"MEDIUM","HIGH")))</f>
        <v>LOW</v>
      </c>
      <c r="J23" s="135" t="s">
        <v>272</v>
      </c>
      <c r="K23" s="137"/>
      <c r="L23" s="138"/>
      <c r="M23" s="140" t="str">
        <f t="shared" ref="M23:M44" si="5">IF(U23="","",IF(U23&lt;4.001,"LOW",IF(U23&lt;12.001,"MEDIUM","HIGH")))</f>
        <v/>
      </c>
      <c r="N23" s="141"/>
      <c r="O23" s="137"/>
      <c r="P23" s="138"/>
      <c r="Q23" s="229"/>
      <c r="R23" s="230"/>
      <c r="S23" s="167"/>
      <c r="T23" s="185">
        <f t="shared" ref="T23:T44" si="6">IFERROR(LEFT(G23,1)*LEFT(H23,1),"")</f>
        <v>3</v>
      </c>
      <c r="U23" s="185" t="str">
        <f t="shared" ref="U23:U44" si="7">IFERROR(LEFT(K23,1)*LEFT(L23,1),"")</f>
        <v/>
      </c>
    </row>
    <row r="24" spans="2:21" s="182" customFormat="1" ht="131.25" customHeight="1" x14ac:dyDescent="0.25">
      <c r="B24" s="171" t="s">
        <v>452</v>
      </c>
      <c r="C24" s="136" t="s">
        <v>455</v>
      </c>
      <c r="D24" s="136" t="s">
        <v>442</v>
      </c>
      <c r="E24" s="241" t="s">
        <v>637</v>
      </c>
      <c r="F24" s="242"/>
      <c r="G24" s="137" t="s">
        <v>42</v>
      </c>
      <c r="H24" s="138" t="s">
        <v>43</v>
      </c>
      <c r="I24" s="139"/>
      <c r="J24" s="171"/>
      <c r="K24" s="137"/>
      <c r="L24" s="138"/>
      <c r="M24" s="140"/>
      <c r="N24" s="141"/>
      <c r="O24" s="137"/>
      <c r="P24" s="138"/>
      <c r="Q24" s="170"/>
      <c r="R24" s="171"/>
      <c r="S24" s="170"/>
      <c r="T24" s="185"/>
      <c r="U24" s="185"/>
    </row>
    <row r="25" spans="2:21" s="182" customFormat="1" ht="148.5" customHeight="1" x14ac:dyDescent="0.25">
      <c r="B25" s="135" t="s">
        <v>317</v>
      </c>
      <c r="C25" s="136" t="s">
        <v>456</v>
      </c>
      <c r="D25" s="136" t="s">
        <v>442</v>
      </c>
      <c r="E25" s="229" t="s">
        <v>636</v>
      </c>
      <c r="F25" s="230"/>
      <c r="G25" s="137" t="s">
        <v>42</v>
      </c>
      <c r="H25" s="138" t="s">
        <v>43</v>
      </c>
      <c r="I25" s="139" t="str">
        <f t="shared" si="4"/>
        <v>MEDIUM</v>
      </c>
      <c r="J25" s="135" t="s">
        <v>318</v>
      </c>
      <c r="K25" s="137"/>
      <c r="L25" s="138"/>
      <c r="M25" s="140" t="str">
        <f t="shared" si="5"/>
        <v/>
      </c>
      <c r="N25" s="141"/>
      <c r="O25" s="137"/>
      <c r="P25" s="138"/>
      <c r="Q25" s="229"/>
      <c r="R25" s="230"/>
      <c r="S25" s="146" t="s">
        <v>545</v>
      </c>
      <c r="T25" s="185">
        <f t="shared" si="6"/>
        <v>6</v>
      </c>
      <c r="U25" s="185" t="str">
        <f t="shared" si="7"/>
        <v/>
      </c>
    </row>
    <row r="26" spans="2:21" s="182" customFormat="1" ht="271.5" customHeight="1" x14ac:dyDescent="0.25">
      <c r="B26" s="135" t="s">
        <v>418</v>
      </c>
      <c r="C26" s="136" t="s">
        <v>546</v>
      </c>
      <c r="D26" s="136" t="s">
        <v>442</v>
      </c>
      <c r="E26" s="229" t="s">
        <v>601</v>
      </c>
      <c r="F26" s="230"/>
      <c r="G26" s="137" t="s">
        <v>42</v>
      </c>
      <c r="H26" s="138" t="s">
        <v>43</v>
      </c>
      <c r="I26" s="139" t="str">
        <f t="shared" si="4"/>
        <v>MEDIUM</v>
      </c>
      <c r="J26" s="135" t="s">
        <v>319</v>
      </c>
      <c r="K26" s="137"/>
      <c r="L26" s="138"/>
      <c r="M26" s="140" t="str">
        <f t="shared" si="5"/>
        <v/>
      </c>
      <c r="N26" s="141"/>
      <c r="O26" s="137"/>
      <c r="P26" s="138"/>
      <c r="Q26" s="229"/>
      <c r="R26" s="230"/>
      <c r="S26" s="190"/>
      <c r="T26" s="185">
        <f t="shared" si="6"/>
        <v>6</v>
      </c>
      <c r="U26" s="185" t="str">
        <f t="shared" si="7"/>
        <v/>
      </c>
    </row>
    <row r="27" spans="2:21" s="182" customFormat="1" ht="204" x14ac:dyDescent="0.25">
      <c r="B27" s="135" t="s">
        <v>320</v>
      </c>
      <c r="C27" s="136" t="s">
        <v>468</v>
      </c>
      <c r="D27" s="136" t="s">
        <v>442</v>
      </c>
      <c r="E27" s="229" t="s">
        <v>602</v>
      </c>
      <c r="F27" s="230"/>
      <c r="G27" s="137" t="s">
        <v>41</v>
      </c>
      <c r="H27" s="138" t="s">
        <v>41</v>
      </c>
      <c r="I27" s="139" t="str">
        <f t="shared" si="4"/>
        <v>LOW</v>
      </c>
      <c r="J27" s="135" t="s">
        <v>321</v>
      </c>
      <c r="K27" s="137"/>
      <c r="L27" s="138"/>
      <c r="M27" s="140" t="str">
        <f t="shared" si="5"/>
        <v/>
      </c>
      <c r="N27" s="141"/>
      <c r="O27" s="137"/>
      <c r="P27" s="138"/>
      <c r="Q27" s="229"/>
      <c r="R27" s="230"/>
      <c r="S27" s="191"/>
      <c r="T27" s="185">
        <f t="shared" si="6"/>
        <v>1</v>
      </c>
      <c r="U27" s="185" t="str">
        <f t="shared" si="7"/>
        <v/>
      </c>
    </row>
    <row r="28" spans="2:21" s="182" customFormat="1" ht="84" x14ac:dyDescent="0.25">
      <c r="B28" s="135" t="s">
        <v>322</v>
      </c>
      <c r="C28" s="136"/>
      <c r="D28" s="136"/>
      <c r="E28" s="229" t="s">
        <v>557</v>
      </c>
      <c r="F28" s="230"/>
      <c r="G28" s="137" t="s">
        <v>41</v>
      </c>
      <c r="H28" s="138" t="s">
        <v>41</v>
      </c>
      <c r="I28" s="139" t="str">
        <f t="shared" si="4"/>
        <v>LOW</v>
      </c>
      <c r="J28" s="135" t="s">
        <v>323</v>
      </c>
      <c r="K28" s="137"/>
      <c r="L28" s="138"/>
      <c r="M28" s="140" t="str">
        <f t="shared" si="5"/>
        <v/>
      </c>
      <c r="N28" s="141"/>
      <c r="O28" s="137"/>
      <c r="P28" s="138"/>
      <c r="Q28" s="229"/>
      <c r="R28" s="230"/>
      <c r="S28" s="191"/>
      <c r="T28" s="185">
        <f t="shared" si="6"/>
        <v>1</v>
      </c>
      <c r="U28" s="185" t="str">
        <f t="shared" si="7"/>
        <v/>
      </c>
    </row>
    <row r="29" spans="2:21" s="182" customFormat="1" ht="276" x14ac:dyDescent="0.25">
      <c r="B29" s="135" t="s">
        <v>324</v>
      </c>
      <c r="C29" s="136" t="s">
        <v>468</v>
      </c>
      <c r="D29" s="136" t="s">
        <v>442</v>
      </c>
      <c r="E29" s="212" t="s">
        <v>604</v>
      </c>
      <c r="F29" s="213"/>
      <c r="G29" s="137" t="s">
        <v>43</v>
      </c>
      <c r="H29" s="138" t="s">
        <v>43</v>
      </c>
      <c r="I29" s="139" t="str">
        <f t="shared" si="4"/>
        <v>MEDIUM</v>
      </c>
      <c r="J29" s="135" t="s">
        <v>419</v>
      </c>
      <c r="K29" s="137"/>
      <c r="L29" s="138"/>
      <c r="M29" s="140" t="str">
        <f t="shared" si="5"/>
        <v/>
      </c>
      <c r="N29" s="141"/>
      <c r="O29" s="137"/>
      <c r="P29" s="138"/>
      <c r="Q29" s="229"/>
      <c r="R29" s="230"/>
      <c r="S29" s="191"/>
      <c r="T29" s="185">
        <f t="shared" si="6"/>
        <v>9</v>
      </c>
      <c r="U29" s="185" t="str">
        <f t="shared" si="7"/>
        <v/>
      </c>
    </row>
    <row r="30" spans="2:21" s="182" customFormat="1" ht="54.6" customHeight="1" x14ac:dyDescent="0.25">
      <c r="B30" s="67" t="s">
        <v>603</v>
      </c>
      <c r="C30" s="15" t="s">
        <v>468</v>
      </c>
      <c r="D30" s="15" t="s">
        <v>442</v>
      </c>
      <c r="E30" s="240" t="s">
        <v>605</v>
      </c>
      <c r="F30" s="213"/>
      <c r="G30" s="17" t="s">
        <v>42</v>
      </c>
      <c r="H30" s="113" t="s">
        <v>41</v>
      </c>
      <c r="I30" s="186" t="str">
        <f t="shared" si="4"/>
        <v>LOW</v>
      </c>
      <c r="J30" s="169"/>
      <c r="K30" s="17"/>
      <c r="L30" s="166"/>
      <c r="M30" s="187" t="str">
        <f t="shared" si="5"/>
        <v/>
      </c>
      <c r="N30" s="114"/>
      <c r="O30" s="17"/>
      <c r="P30" s="20"/>
      <c r="Q30" s="212"/>
      <c r="R30" s="213"/>
      <c r="S30" s="143"/>
      <c r="T30" s="185">
        <f t="shared" si="6"/>
        <v>2</v>
      </c>
      <c r="U30" s="185" t="str">
        <f t="shared" si="7"/>
        <v/>
      </c>
    </row>
    <row r="31" spans="2:21" s="182" customFormat="1" ht="133.9" customHeight="1" x14ac:dyDescent="0.25">
      <c r="B31" s="67" t="s">
        <v>634</v>
      </c>
      <c r="C31" s="15" t="s">
        <v>455</v>
      </c>
      <c r="D31" s="15" t="s">
        <v>463</v>
      </c>
      <c r="E31" s="212" t="s">
        <v>635</v>
      </c>
      <c r="F31" s="213"/>
      <c r="G31" s="17" t="s">
        <v>42</v>
      </c>
      <c r="H31" s="113" t="s">
        <v>43</v>
      </c>
      <c r="I31" s="186" t="str">
        <f t="shared" si="4"/>
        <v>MEDIUM</v>
      </c>
      <c r="J31" s="169"/>
      <c r="K31" s="17"/>
      <c r="L31" s="166"/>
      <c r="M31" s="187" t="str">
        <f t="shared" si="5"/>
        <v/>
      </c>
      <c r="N31" s="114"/>
      <c r="O31" s="17"/>
      <c r="P31" s="20"/>
      <c r="Q31" s="212"/>
      <c r="R31" s="213"/>
      <c r="S31" s="66"/>
      <c r="T31" s="185">
        <f t="shared" si="6"/>
        <v>6</v>
      </c>
      <c r="U31" s="185" t="str">
        <f t="shared" si="7"/>
        <v/>
      </c>
    </row>
    <row r="32" spans="2:21" s="182" customFormat="1" x14ac:dyDescent="0.25">
      <c r="B32" s="67"/>
      <c r="C32" s="15"/>
      <c r="D32" s="15"/>
      <c r="E32" s="212"/>
      <c r="F32" s="213"/>
      <c r="G32" s="17"/>
      <c r="H32" s="113"/>
      <c r="I32" s="186" t="str">
        <f t="shared" si="4"/>
        <v/>
      </c>
      <c r="J32" s="169"/>
      <c r="K32" s="17"/>
      <c r="L32" s="166"/>
      <c r="M32" s="187" t="str">
        <f t="shared" si="5"/>
        <v/>
      </c>
      <c r="N32" s="114"/>
      <c r="O32" s="17"/>
      <c r="P32" s="20"/>
      <c r="Q32" s="212"/>
      <c r="R32" s="213"/>
      <c r="S32" s="66"/>
      <c r="T32" s="185" t="str">
        <f t="shared" si="6"/>
        <v/>
      </c>
      <c r="U32" s="185" t="str">
        <f t="shared" si="7"/>
        <v/>
      </c>
    </row>
    <row r="33" spans="2:21" s="182" customFormat="1" x14ac:dyDescent="0.25">
      <c r="B33" s="67"/>
      <c r="C33" s="15"/>
      <c r="D33" s="15"/>
      <c r="E33" s="212"/>
      <c r="F33" s="213"/>
      <c r="G33" s="17"/>
      <c r="H33" s="113"/>
      <c r="I33" s="186" t="str">
        <f t="shared" si="4"/>
        <v/>
      </c>
      <c r="J33" s="169"/>
      <c r="K33" s="17"/>
      <c r="L33" s="166"/>
      <c r="M33" s="187" t="str">
        <f t="shared" si="5"/>
        <v/>
      </c>
      <c r="N33" s="114"/>
      <c r="O33" s="17"/>
      <c r="P33" s="20"/>
      <c r="Q33" s="212"/>
      <c r="R33" s="213"/>
      <c r="S33" s="66"/>
      <c r="T33" s="185" t="str">
        <f t="shared" si="6"/>
        <v/>
      </c>
      <c r="U33" s="185" t="str">
        <f t="shared" si="7"/>
        <v/>
      </c>
    </row>
    <row r="34" spans="2:21" s="182" customFormat="1" x14ac:dyDescent="0.25">
      <c r="B34" s="67"/>
      <c r="C34" s="15"/>
      <c r="D34" s="15"/>
      <c r="E34" s="212"/>
      <c r="F34" s="213"/>
      <c r="G34" s="17"/>
      <c r="H34" s="113"/>
      <c r="I34" s="186" t="str">
        <f t="shared" si="4"/>
        <v/>
      </c>
      <c r="J34" s="169"/>
      <c r="K34" s="17"/>
      <c r="L34" s="166"/>
      <c r="M34" s="187" t="str">
        <f t="shared" si="5"/>
        <v/>
      </c>
      <c r="N34" s="114"/>
      <c r="O34" s="17"/>
      <c r="P34" s="20"/>
      <c r="Q34" s="212"/>
      <c r="R34" s="213"/>
      <c r="S34" s="66"/>
      <c r="T34" s="185" t="str">
        <f t="shared" si="6"/>
        <v/>
      </c>
      <c r="U34" s="185" t="str">
        <f t="shared" si="7"/>
        <v/>
      </c>
    </row>
    <row r="35" spans="2:21" s="182" customFormat="1" x14ac:dyDescent="0.25">
      <c r="B35" s="67"/>
      <c r="C35" s="15"/>
      <c r="D35" s="15"/>
      <c r="E35" s="212"/>
      <c r="F35" s="213"/>
      <c r="G35" s="17"/>
      <c r="H35" s="113"/>
      <c r="I35" s="186" t="str">
        <f t="shared" si="4"/>
        <v/>
      </c>
      <c r="J35" s="169"/>
      <c r="K35" s="17"/>
      <c r="L35" s="166"/>
      <c r="M35" s="187" t="str">
        <f t="shared" si="5"/>
        <v/>
      </c>
      <c r="N35" s="114"/>
      <c r="O35" s="17"/>
      <c r="P35" s="20"/>
      <c r="Q35" s="212"/>
      <c r="R35" s="213"/>
      <c r="S35" s="66"/>
      <c r="T35" s="185" t="str">
        <f t="shared" si="6"/>
        <v/>
      </c>
      <c r="U35" s="185" t="str">
        <f t="shared" si="7"/>
        <v/>
      </c>
    </row>
    <row r="36" spans="2:21" s="182" customFormat="1" x14ac:dyDescent="0.25">
      <c r="B36" s="67"/>
      <c r="C36" s="15"/>
      <c r="D36" s="15"/>
      <c r="E36" s="212"/>
      <c r="F36" s="213"/>
      <c r="G36" s="17"/>
      <c r="H36" s="113"/>
      <c r="I36" s="186" t="str">
        <f t="shared" si="4"/>
        <v/>
      </c>
      <c r="J36" s="169"/>
      <c r="K36" s="17"/>
      <c r="L36" s="166"/>
      <c r="M36" s="187" t="str">
        <f t="shared" si="5"/>
        <v/>
      </c>
      <c r="N36" s="114"/>
      <c r="O36" s="17"/>
      <c r="P36" s="20"/>
      <c r="Q36" s="212"/>
      <c r="R36" s="213"/>
      <c r="S36" s="66"/>
      <c r="T36" s="185" t="str">
        <f t="shared" si="6"/>
        <v/>
      </c>
      <c r="U36" s="185" t="str">
        <f t="shared" si="7"/>
        <v/>
      </c>
    </row>
    <row r="37" spans="2:21" s="182" customFormat="1" x14ac:dyDescent="0.25">
      <c r="B37" s="67"/>
      <c r="C37" s="15"/>
      <c r="D37" s="15"/>
      <c r="E37" s="212"/>
      <c r="F37" s="213"/>
      <c r="G37" s="17"/>
      <c r="H37" s="113"/>
      <c r="I37" s="186" t="str">
        <f t="shared" si="4"/>
        <v/>
      </c>
      <c r="J37" s="169"/>
      <c r="K37" s="17"/>
      <c r="L37" s="166"/>
      <c r="M37" s="187" t="str">
        <f t="shared" si="5"/>
        <v/>
      </c>
      <c r="N37" s="114"/>
      <c r="O37" s="17"/>
      <c r="P37" s="20"/>
      <c r="Q37" s="212"/>
      <c r="R37" s="213"/>
      <c r="S37" s="66"/>
      <c r="T37" s="185" t="str">
        <f t="shared" si="6"/>
        <v/>
      </c>
      <c r="U37" s="185" t="str">
        <f t="shared" si="7"/>
        <v/>
      </c>
    </row>
    <row r="38" spans="2:21" s="182" customFormat="1" x14ac:dyDescent="0.25">
      <c r="B38" s="67"/>
      <c r="C38" s="15"/>
      <c r="D38" s="15"/>
      <c r="E38" s="212"/>
      <c r="F38" s="213"/>
      <c r="G38" s="17"/>
      <c r="H38" s="113"/>
      <c r="I38" s="186" t="str">
        <f t="shared" si="4"/>
        <v/>
      </c>
      <c r="J38" s="169"/>
      <c r="K38" s="17"/>
      <c r="L38" s="166"/>
      <c r="M38" s="187" t="str">
        <f t="shared" si="5"/>
        <v/>
      </c>
      <c r="N38" s="114"/>
      <c r="O38" s="17"/>
      <c r="P38" s="20"/>
      <c r="Q38" s="212"/>
      <c r="R38" s="213"/>
      <c r="S38" s="66"/>
      <c r="T38" s="185" t="str">
        <f t="shared" si="6"/>
        <v/>
      </c>
      <c r="U38" s="185" t="str">
        <f t="shared" si="7"/>
        <v/>
      </c>
    </row>
    <row r="39" spans="2:21" s="182" customFormat="1" x14ac:dyDescent="0.25">
      <c r="B39" s="67"/>
      <c r="C39" s="15"/>
      <c r="D39" s="15"/>
      <c r="E39" s="212"/>
      <c r="F39" s="213"/>
      <c r="G39" s="17"/>
      <c r="H39" s="113"/>
      <c r="I39" s="186" t="str">
        <f t="shared" si="4"/>
        <v/>
      </c>
      <c r="J39" s="169"/>
      <c r="K39" s="17"/>
      <c r="L39" s="166"/>
      <c r="M39" s="187" t="str">
        <f t="shared" si="5"/>
        <v/>
      </c>
      <c r="N39" s="114"/>
      <c r="O39" s="17"/>
      <c r="P39" s="20"/>
      <c r="Q39" s="212"/>
      <c r="R39" s="213"/>
      <c r="S39" s="66"/>
      <c r="T39" s="185" t="str">
        <f t="shared" si="6"/>
        <v/>
      </c>
      <c r="U39" s="185" t="str">
        <f t="shared" si="7"/>
        <v/>
      </c>
    </row>
    <row r="40" spans="2:21" s="182" customFormat="1" x14ac:dyDescent="0.25">
      <c r="B40" s="67"/>
      <c r="C40" s="15"/>
      <c r="D40" s="15"/>
      <c r="E40" s="212"/>
      <c r="F40" s="213"/>
      <c r="G40" s="17"/>
      <c r="H40" s="113"/>
      <c r="I40" s="186" t="str">
        <f t="shared" si="4"/>
        <v/>
      </c>
      <c r="J40" s="169"/>
      <c r="K40" s="17"/>
      <c r="L40" s="166"/>
      <c r="M40" s="187" t="str">
        <f t="shared" si="5"/>
        <v/>
      </c>
      <c r="N40" s="114"/>
      <c r="O40" s="17"/>
      <c r="P40" s="20"/>
      <c r="Q40" s="212"/>
      <c r="R40" s="213"/>
      <c r="S40" s="66"/>
      <c r="T40" s="185" t="str">
        <f t="shared" si="6"/>
        <v/>
      </c>
      <c r="U40" s="185" t="str">
        <f t="shared" si="7"/>
        <v/>
      </c>
    </row>
    <row r="41" spans="2:21" s="182" customFormat="1" x14ac:dyDescent="0.25">
      <c r="B41" s="67"/>
      <c r="C41" s="15"/>
      <c r="D41" s="15"/>
      <c r="E41" s="212"/>
      <c r="F41" s="213"/>
      <c r="G41" s="17"/>
      <c r="H41" s="113"/>
      <c r="I41" s="186" t="str">
        <f t="shared" si="4"/>
        <v/>
      </c>
      <c r="J41" s="169"/>
      <c r="K41" s="17"/>
      <c r="L41" s="166"/>
      <c r="M41" s="187" t="str">
        <f t="shared" si="5"/>
        <v/>
      </c>
      <c r="N41" s="114"/>
      <c r="O41" s="17"/>
      <c r="P41" s="20"/>
      <c r="Q41" s="212"/>
      <c r="R41" s="213"/>
      <c r="S41" s="66"/>
      <c r="T41" s="185" t="str">
        <f t="shared" si="6"/>
        <v/>
      </c>
      <c r="U41" s="185" t="str">
        <f t="shared" si="7"/>
        <v/>
      </c>
    </row>
    <row r="42" spans="2:21" s="182" customFormat="1" x14ac:dyDescent="0.25">
      <c r="B42" s="67"/>
      <c r="C42" s="15"/>
      <c r="D42" s="15"/>
      <c r="E42" s="212"/>
      <c r="F42" s="213"/>
      <c r="G42" s="17"/>
      <c r="H42" s="113"/>
      <c r="I42" s="186" t="str">
        <f t="shared" si="4"/>
        <v/>
      </c>
      <c r="J42" s="169"/>
      <c r="K42" s="17"/>
      <c r="L42" s="166"/>
      <c r="M42" s="187" t="str">
        <f t="shared" si="5"/>
        <v/>
      </c>
      <c r="N42" s="114"/>
      <c r="O42" s="17"/>
      <c r="P42" s="20"/>
      <c r="Q42" s="212"/>
      <c r="R42" s="213"/>
      <c r="S42" s="66"/>
      <c r="T42" s="185" t="str">
        <f t="shared" si="6"/>
        <v/>
      </c>
      <c r="U42" s="185" t="str">
        <f t="shared" si="7"/>
        <v/>
      </c>
    </row>
    <row r="43" spans="2:21" s="182" customFormat="1" x14ac:dyDescent="0.25">
      <c r="B43" s="67"/>
      <c r="C43" s="15"/>
      <c r="D43" s="15"/>
      <c r="E43" s="212"/>
      <c r="F43" s="213"/>
      <c r="G43" s="17"/>
      <c r="H43" s="113"/>
      <c r="I43" s="186" t="str">
        <f t="shared" si="4"/>
        <v/>
      </c>
      <c r="J43" s="169"/>
      <c r="K43" s="17"/>
      <c r="L43" s="166"/>
      <c r="M43" s="187" t="str">
        <f t="shared" si="5"/>
        <v/>
      </c>
      <c r="N43" s="114"/>
      <c r="O43" s="17"/>
      <c r="P43" s="20"/>
      <c r="Q43" s="212"/>
      <c r="R43" s="213"/>
      <c r="S43" s="66"/>
      <c r="T43" s="185" t="str">
        <f t="shared" si="6"/>
        <v/>
      </c>
      <c r="U43" s="185" t="str">
        <f t="shared" si="7"/>
        <v/>
      </c>
    </row>
    <row r="44" spans="2:21" s="183" customFormat="1" ht="24.75" customHeight="1" thickBot="1" x14ac:dyDescent="0.3">
      <c r="B44" s="74" t="s">
        <v>87</v>
      </c>
      <c r="C44" s="75"/>
      <c r="D44" s="75"/>
      <c r="E44" s="219"/>
      <c r="F44" s="220"/>
      <c r="G44" s="76"/>
      <c r="H44" s="116"/>
      <c r="I44" s="119" t="str">
        <f t="shared" si="4"/>
        <v/>
      </c>
      <c r="J44" s="117"/>
      <c r="K44" s="76"/>
      <c r="L44" s="116"/>
      <c r="M44" s="124" t="str">
        <f t="shared" si="5"/>
        <v/>
      </c>
      <c r="N44" s="123"/>
      <c r="O44" s="76"/>
      <c r="P44" s="76"/>
      <c r="Q44" s="204"/>
      <c r="R44" s="205"/>
      <c r="S44" s="77"/>
      <c r="T44" s="185" t="str">
        <f t="shared" si="6"/>
        <v/>
      </c>
      <c r="U44" s="185" t="str">
        <f t="shared" si="7"/>
        <v/>
      </c>
    </row>
    <row r="45" spans="2:21" s="184" customFormat="1" ht="15" customHeight="1" thickTop="1" x14ac:dyDescent="0.25">
      <c r="B45"/>
      <c r="C45"/>
      <c r="D45"/>
      <c r="E45"/>
      <c r="F45"/>
      <c r="G45"/>
      <c r="H45"/>
      <c r="I45"/>
      <c r="J45"/>
      <c r="K45"/>
      <c r="L45"/>
      <c r="M45"/>
      <c r="N45"/>
      <c r="O45"/>
      <c r="P45"/>
      <c r="Q45"/>
      <c r="R45"/>
      <c r="S45"/>
    </row>
    <row r="46" spans="2:21" s="184" customFormat="1" ht="15" customHeight="1" x14ac:dyDescent="0.25">
      <c r="B46"/>
      <c r="C46"/>
      <c r="D46"/>
      <c r="E46"/>
      <c r="F46"/>
      <c r="G46"/>
      <c r="H46"/>
      <c r="I46"/>
      <c r="J46"/>
      <c r="K46"/>
      <c r="L46"/>
      <c r="M46"/>
      <c r="N46"/>
      <c r="O46"/>
      <c r="P46"/>
      <c r="Q46"/>
      <c r="R46"/>
      <c r="S46"/>
    </row>
    <row r="47" spans="2:21" s="184" customFormat="1" ht="15" customHeight="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4">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3:R23"/>
    <mergeCell ref="Q25:R25"/>
    <mergeCell ref="Q26:R26"/>
    <mergeCell ref="Q27:R27"/>
    <mergeCell ref="Q28:R28"/>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3:F23"/>
    <mergeCell ref="E25:F25"/>
    <mergeCell ref="E26:F26"/>
    <mergeCell ref="E27:F27"/>
    <mergeCell ref="E28:F28"/>
    <mergeCell ref="E24:F24"/>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G22:H44 K22:L44">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4 M22:M44">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4">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4 K22:L44" xr:uid="{B9AE0907-E89D-45F3-8DA7-1C3774593DCC}">
      <formula1>level</formula1>
    </dataValidation>
    <dataValidation type="list" allowBlank="1" showInputMessage="1" showErrorMessage="1" sqref="P22:P44" xr:uid="{16E66503-42AC-438F-8E03-E4987AC32AF1}">
      <formula1>RAG</formula1>
    </dataValidation>
  </dataValidations>
  <hyperlinks>
    <hyperlink ref="S25" r:id="rId1" display="Catering businesses guidance covid-19" xr:uid="{48625586-03F2-4388-B32F-98127E802999}"/>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CF75-A4EE-4430-8775-1728901D975D}">
  <sheetPr>
    <pageSetUpPr fitToPage="1"/>
  </sheetPr>
  <dimension ref="B2:V2166"/>
  <sheetViews>
    <sheetView showGridLines="0" topLeftCell="A31" zoomScale="80" zoomScaleNormal="80" workbookViewId="0">
      <selection activeCell="E28" sqref="E28:F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172</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COUNTIF($I$22:$I$45,"LOW")</f>
        <v>6</v>
      </c>
      <c r="H10" s="222">
        <f>COUNTIF($I$22:$I$45,"MEDIUM")</f>
        <v>5</v>
      </c>
      <c r="I10" s="222">
        <f>COUNTIF($I$22:$I$45,"HIGH")</f>
        <v>0</v>
      </c>
      <c r="J10" s="41">
        <f>IFERROR(AVERAGE($T$22:$T$45),"")</f>
        <v>3.4545454545454546</v>
      </c>
      <c r="L10" s="42" t="s">
        <v>84</v>
      </c>
      <c r="M10" s="43">
        <f>COUNTIF($G$22:$G$45,M$9)</f>
        <v>6</v>
      </c>
      <c r="N10" s="43">
        <f>COUNTIF($G$22:$G$45,N$9)</f>
        <v>5</v>
      </c>
      <c r="O10" s="43">
        <f>COUNTIF($G$22:$G$45,O$9)</f>
        <v>0</v>
      </c>
      <c r="P10" s="43">
        <f>COUNTIF($G$22:$G$45,P$9)</f>
        <v>0</v>
      </c>
      <c r="Q10" s="43">
        <f>COUNTIF($G$22:$G$45,Q$9)</f>
        <v>0</v>
      </c>
      <c r="R10" s="44"/>
    </row>
    <row r="11" spans="2:19" ht="20.100000000000001" customHeight="1" x14ac:dyDescent="0.25">
      <c r="B11" s="93" t="s">
        <v>91</v>
      </c>
      <c r="C11" s="94"/>
      <c r="D11" s="94"/>
      <c r="E11" s="95"/>
      <c r="F11" s="36"/>
      <c r="G11" s="223"/>
      <c r="H11" s="223"/>
      <c r="I11" s="223"/>
      <c r="J11" s="45" t="str">
        <f>IF(J10="","",IF(J10&lt;4.001,"LOW",IF(J10&lt;12.001,"MEDIUM","HIGH")))</f>
        <v>LOW</v>
      </c>
      <c r="L11" s="42" t="s">
        <v>47</v>
      </c>
      <c r="M11" s="46">
        <f>COUNTIF($H$22:$H$45,M$9)</f>
        <v>5</v>
      </c>
      <c r="N11" s="46">
        <f>COUNTIF($H$22:$H$45,N$9)</f>
        <v>0</v>
      </c>
      <c r="O11" s="46">
        <f>COUNTIF($H$22:$H$45,O$9)</f>
        <v>6</v>
      </c>
      <c r="P11" s="46">
        <f>COUNTIF($H$22:$H$45,P$9)</f>
        <v>0</v>
      </c>
      <c r="Q11" s="46">
        <f>COUNTIF($H$22:$H$45,Q$9)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COUNTIF($M$22:$M$45,"LOW")</f>
        <v>0</v>
      </c>
      <c r="H15" s="222">
        <f>COUNTIF($M$22:$M$45,"MEDIUM")</f>
        <v>0</v>
      </c>
      <c r="I15" s="222">
        <f>COUNTIF($M$22:$M$45,"HIGH")</f>
        <v>0</v>
      </c>
      <c r="J15" s="41" t="str">
        <f>IFERROR(AVERAGE($U$22:$U$45),"")</f>
        <v/>
      </c>
      <c r="L15" s="42" t="s">
        <v>84</v>
      </c>
      <c r="M15" s="43">
        <f>COUNTIF($K$22:$K$45,M$14)</f>
        <v>0</v>
      </c>
      <c r="N15" s="43">
        <f>COUNTIF($K$22:$K$45,N$14)</f>
        <v>0</v>
      </c>
      <c r="O15" s="43">
        <f>COUNTIF($K$22:$K$45,O$14)</f>
        <v>0</v>
      </c>
      <c r="P15" s="43">
        <f>COUNTIF($K$22:$K$45,P$14)</f>
        <v>0</v>
      </c>
      <c r="Q15" s="43">
        <f>COUNTIF($K$22:$K$45,Q$14)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COUNTIF($L$22:$L$45,M$14)</f>
        <v>0</v>
      </c>
      <c r="N16" s="46">
        <f>COUNTIF($L$22:$L$45,N$14)</f>
        <v>0</v>
      </c>
      <c r="O16" s="46">
        <f>COUNTIF($L$22:$L$45,O$14)</f>
        <v>0</v>
      </c>
      <c r="P16" s="46">
        <f>COUNTIF($L$22:$L$45,P$14)</f>
        <v>0</v>
      </c>
      <c r="Q16" s="46">
        <f>COUNTIF($L$22:$L$45,Q$14)</f>
        <v>0</v>
      </c>
      <c r="R16" s="44"/>
    </row>
    <row r="17" spans="2:21" ht="20.100000000000001" customHeight="1" thickBot="1" x14ac:dyDescent="0.3">
      <c r="B17" s="93" t="s">
        <v>97</v>
      </c>
      <c r="C17" s="94"/>
      <c r="D17" s="94"/>
      <c r="E17" s="95"/>
      <c r="F17" s="36"/>
      <c r="G17" s="38"/>
      <c r="H17" s="38"/>
      <c r="I17" s="47"/>
      <c r="J17" s="42"/>
      <c r="K17" s="38"/>
      <c r="L17" s="38"/>
      <c r="M17" s="36"/>
      <c r="N17" s="36"/>
    </row>
    <row r="18" spans="2:21" ht="20.100000000000001" customHeight="1" thickTop="1" thickBot="1" x14ac:dyDescent="0.3">
      <c r="B18" s="97" t="s">
        <v>98</v>
      </c>
      <c r="C18" s="98"/>
      <c r="D18" s="98"/>
      <c r="E18" s="99"/>
      <c r="I18" s="120" t="s">
        <v>234</v>
      </c>
      <c r="M18" s="120" t="s">
        <v>234</v>
      </c>
    </row>
    <row r="19" spans="2:21" ht="20.100000000000001" customHeight="1" x14ac:dyDescent="0.25">
      <c r="B19" s="40"/>
      <c r="I19" s="121" t="s">
        <v>235</v>
      </c>
      <c r="M19" s="121" t="s">
        <v>235</v>
      </c>
    </row>
    <row r="20" spans="2:2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2:21" s="181" customFormat="1" ht="45" customHeight="1" thickBot="1" x14ac:dyDescent="0.3">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2:21" s="182" customFormat="1" ht="96" x14ac:dyDescent="0.25">
      <c r="B22" s="52" t="s">
        <v>173</v>
      </c>
      <c r="C22" s="14" t="s">
        <v>506</v>
      </c>
      <c r="D22" s="14" t="s">
        <v>463</v>
      </c>
      <c r="E22" s="231" t="s">
        <v>547</v>
      </c>
      <c r="F22" s="232"/>
      <c r="G22" s="53" t="s">
        <v>41</v>
      </c>
      <c r="H22" s="16" t="s">
        <v>41</v>
      </c>
      <c r="I22" s="186" t="str">
        <f>IF(T22="","",IF(T22&lt;4.001,"LOW",IF(T22&lt;12.001,"MEDIUM","HIGH")))</f>
        <v>LOW</v>
      </c>
      <c r="J22" s="52" t="s">
        <v>422</v>
      </c>
      <c r="K22" s="53"/>
      <c r="L22" s="16"/>
      <c r="M22" s="187" t="str">
        <f>IF(U22="","",IF(U22&lt;4.001,"LOW",IF(U22&lt;12.001,"MEDIUM","HIGH")))</f>
        <v/>
      </c>
      <c r="N22" s="122"/>
      <c r="O22" s="53"/>
      <c r="P22" s="16"/>
      <c r="Q22" s="231"/>
      <c r="R22" s="232"/>
      <c r="S22" s="107" t="s">
        <v>303</v>
      </c>
      <c r="T22" s="185">
        <f>IFERROR(LEFT(G22,1)*LEFT(H22,1),"")</f>
        <v>1</v>
      </c>
      <c r="U22" s="185" t="str">
        <f>IFERROR(LEFT(K22,1)*LEFT(L22,1),"")</f>
        <v/>
      </c>
    </row>
    <row r="23" spans="2:21" s="182" customFormat="1" ht="48" x14ac:dyDescent="0.25">
      <c r="B23" s="133" t="s">
        <v>416</v>
      </c>
      <c r="C23" s="15" t="s">
        <v>506</v>
      </c>
      <c r="D23" s="15" t="s">
        <v>463</v>
      </c>
      <c r="E23" s="212" t="s">
        <v>444</v>
      </c>
      <c r="F23" s="213"/>
      <c r="G23" s="17" t="s">
        <v>41</v>
      </c>
      <c r="H23" s="130" t="s">
        <v>41</v>
      </c>
      <c r="I23" s="186" t="str">
        <f t="shared" ref="I23:I45" si="0">IF(T23="","",IF(T23&lt;4.001,"LOW",IF(T23&lt;12.001,"MEDIUM","HIGH")))</f>
        <v>LOW</v>
      </c>
      <c r="J23" s="169" t="s">
        <v>174</v>
      </c>
      <c r="K23" s="17"/>
      <c r="L23" s="166"/>
      <c r="M23" s="187" t="str">
        <f t="shared" ref="M23:M45" si="1">IF(U23="","",IF(U23&lt;4.001,"LOW",IF(U23&lt;12.001,"MEDIUM","HIGH")))</f>
        <v/>
      </c>
      <c r="N23" s="131"/>
      <c r="O23" s="17"/>
      <c r="P23" s="130"/>
      <c r="Q23" s="212"/>
      <c r="R23" s="213"/>
      <c r="S23" s="132"/>
      <c r="T23" s="185">
        <f t="shared" ref="T23:T45" si="2">IFERROR(LEFT(G23,1)*LEFT(H23,1),"")</f>
        <v>1</v>
      </c>
      <c r="U23" s="185" t="str">
        <f t="shared" ref="U23:U45" si="3">IFERROR(LEFT(K23,1)*LEFT(L23,1),"")</f>
        <v/>
      </c>
    </row>
    <row r="24" spans="2:21" s="182" customFormat="1" ht="70.5" customHeight="1" x14ac:dyDescent="0.25">
      <c r="B24" s="135" t="s">
        <v>304</v>
      </c>
      <c r="C24" s="136" t="s">
        <v>506</v>
      </c>
      <c r="D24" s="136" t="s">
        <v>463</v>
      </c>
      <c r="E24" s="229" t="s">
        <v>548</v>
      </c>
      <c r="F24" s="230"/>
      <c r="G24" s="137" t="s">
        <v>42</v>
      </c>
      <c r="H24" s="138" t="s">
        <v>43</v>
      </c>
      <c r="I24" s="139" t="str">
        <f t="shared" si="0"/>
        <v>MEDIUM</v>
      </c>
      <c r="J24" s="135" t="s">
        <v>305</v>
      </c>
      <c r="K24" s="137"/>
      <c r="L24" s="138"/>
      <c r="M24" s="140" t="str">
        <f t="shared" si="1"/>
        <v/>
      </c>
      <c r="N24" s="141"/>
      <c r="O24" s="137"/>
      <c r="P24" s="138"/>
      <c r="Q24" s="229"/>
      <c r="R24" s="230"/>
      <c r="S24" s="142" t="s">
        <v>306</v>
      </c>
      <c r="T24" s="185">
        <f t="shared" si="2"/>
        <v>6</v>
      </c>
      <c r="U24" s="185" t="str">
        <f t="shared" si="3"/>
        <v/>
      </c>
    </row>
    <row r="25" spans="2:21" s="182" customFormat="1" ht="180" x14ac:dyDescent="0.25">
      <c r="B25" s="135" t="s">
        <v>292</v>
      </c>
      <c r="C25" s="136" t="s">
        <v>506</v>
      </c>
      <c r="D25" s="136" t="s">
        <v>507</v>
      </c>
      <c r="E25" s="229" t="s">
        <v>445</v>
      </c>
      <c r="F25" s="230"/>
      <c r="G25" s="137" t="s">
        <v>42</v>
      </c>
      <c r="H25" s="138" t="s">
        <v>43</v>
      </c>
      <c r="I25" s="139" t="str">
        <f t="shared" si="0"/>
        <v>MEDIUM</v>
      </c>
      <c r="J25" s="135" t="s">
        <v>293</v>
      </c>
      <c r="K25" s="137"/>
      <c r="L25" s="138"/>
      <c r="M25" s="140" t="str">
        <f t="shared" si="1"/>
        <v/>
      </c>
      <c r="N25" s="141"/>
      <c r="O25" s="137"/>
      <c r="P25" s="138"/>
      <c r="Q25" s="229"/>
      <c r="R25" s="230"/>
      <c r="S25" s="142"/>
      <c r="T25" s="185">
        <f t="shared" si="2"/>
        <v>6</v>
      </c>
      <c r="U25" s="185" t="str">
        <f t="shared" si="3"/>
        <v/>
      </c>
    </row>
    <row r="26" spans="2:21" s="182" customFormat="1" ht="127.5" customHeight="1" x14ac:dyDescent="0.25">
      <c r="B26" s="135" t="s">
        <v>294</v>
      </c>
      <c r="C26" s="136" t="s">
        <v>506</v>
      </c>
      <c r="D26" s="136" t="s">
        <v>507</v>
      </c>
      <c r="E26" s="229" t="s">
        <v>445</v>
      </c>
      <c r="F26" s="230"/>
      <c r="G26" s="137" t="s">
        <v>42</v>
      </c>
      <c r="H26" s="138" t="s">
        <v>43</v>
      </c>
      <c r="I26" s="139" t="str">
        <f t="shared" si="0"/>
        <v>MEDIUM</v>
      </c>
      <c r="J26" s="135" t="s">
        <v>295</v>
      </c>
      <c r="K26" s="137"/>
      <c r="L26" s="138"/>
      <c r="M26" s="140" t="str">
        <f t="shared" si="1"/>
        <v/>
      </c>
      <c r="N26" s="141"/>
      <c r="O26" s="137"/>
      <c r="P26" s="138"/>
      <c r="Q26" s="229"/>
      <c r="R26" s="230"/>
      <c r="S26" s="142"/>
      <c r="T26" s="185">
        <f t="shared" si="2"/>
        <v>6</v>
      </c>
      <c r="U26" s="185" t="str">
        <f t="shared" si="3"/>
        <v/>
      </c>
    </row>
    <row r="27" spans="2:21" s="182" customFormat="1" ht="199.15" customHeight="1" x14ac:dyDescent="0.25">
      <c r="B27" s="135" t="s">
        <v>297</v>
      </c>
      <c r="C27" s="136" t="s">
        <v>506</v>
      </c>
      <c r="D27" s="136" t="s">
        <v>508</v>
      </c>
      <c r="E27" s="229" t="s">
        <v>577</v>
      </c>
      <c r="F27" s="230"/>
      <c r="G27" s="137" t="s">
        <v>42</v>
      </c>
      <c r="H27" s="138" t="s">
        <v>43</v>
      </c>
      <c r="I27" s="139" t="str">
        <f t="shared" si="0"/>
        <v>MEDIUM</v>
      </c>
      <c r="J27" s="135" t="s">
        <v>298</v>
      </c>
      <c r="K27" s="137"/>
      <c r="L27" s="138"/>
      <c r="M27" s="140" t="str">
        <f t="shared" si="1"/>
        <v/>
      </c>
      <c r="N27" s="141"/>
      <c r="O27" s="137"/>
      <c r="P27" s="138"/>
      <c r="Q27" s="229"/>
      <c r="R27" s="230"/>
      <c r="S27" s="146" t="s">
        <v>299</v>
      </c>
      <c r="T27" s="185">
        <f t="shared" si="2"/>
        <v>6</v>
      </c>
      <c r="U27" s="185" t="str">
        <f t="shared" si="3"/>
        <v/>
      </c>
    </row>
    <row r="28" spans="2:21" s="182" customFormat="1" ht="120" x14ac:dyDescent="0.25">
      <c r="B28" s="135" t="s">
        <v>301</v>
      </c>
      <c r="C28" s="136" t="s">
        <v>506</v>
      </c>
      <c r="D28" s="136" t="s">
        <v>509</v>
      </c>
      <c r="E28" s="229" t="s">
        <v>578</v>
      </c>
      <c r="F28" s="230"/>
      <c r="G28" s="137" t="s">
        <v>42</v>
      </c>
      <c r="H28" s="138" t="s">
        <v>43</v>
      </c>
      <c r="I28" s="139" t="str">
        <f t="shared" si="0"/>
        <v>MEDIUM</v>
      </c>
      <c r="J28" s="135" t="s">
        <v>302</v>
      </c>
      <c r="K28" s="137"/>
      <c r="L28" s="138"/>
      <c r="M28" s="140" t="str">
        <f t="shared" si="1"/>
        <v/>
      </c>
      <c r="N28" s="141"/>
      <c r="O28" s="137"/>
      <c r="P28" s="138"/>
      <c r="Q28" s="229"/>
      <c r="R28" s="230"/>
      <c r="S28" s="142" t="s">
        <v>300</v>
      </c>
      <c r="T28" s="185">
        <f t="shared" si="2"/>
        <v>6</v>
      </c>
      <c r="U28" s="185" t="str">
        <f t="shared" si="3"/>
        <v/>
      </c>
    </row>
    <row r="29" spans="2:21" s="182" customFormat="1" ht="108" x14ac:dyDescent="0.25">
      <c r="B29" s="135" t="s">
        <v>307</v>
      </c>
      <c r="C29" s="136" t="s">
        <v>453</v>
      </c>
      <c r="D29" s="136" t="s">
        <v>463</v>
      </c>
      <c r="E29" s="229" t="s">
        <v>510</v>
      </c>
      <c r="F29" s="230"/>
      <c r="G29" s="137" t="s">
        <v>41</v>
      </c>
      <c r="H29" s="138" t="s">
        <v>41</v>
      </c>
      <c r="I29" s="139" t="str">
        <f t="shared" si="0"/>
        <v>LOW</v>
      </c>
      <c r="J29" s="135" t="s">
        <v>308</v>
      </c>
      <c r="K29" s="137"/>
      <c r="L29" s="138"/>
      <c r="M29" s="140" t="str">
        <f t="shared" si="1"/>
        <v/>
      </c>
      <c r="N29" s="141"/>
      <c r="O29" s="137"/>
      <c r="P29" s="138"/>
      <c r="Q29" s="229"/>
      <c r="R29" s="230"/>
      <c r="S29" s="142"/>
      <c r="T29" s="185">
        <f t="shared" si="2"/>
        <v>1</v>
      </c>
      <c r="U29" s="185" t="str">
        <f t="shared" si="3"/>
        <v/>
      </c>
    </row>
    <row r="30" spans="2:21" s="182" customFormat="1" ht="228" x14ac:dyDescent="0.25">
      <c r="B30" s="135" t="s">
        <v>309</v>
      </c>
      <c r="C30" s="136" t="s">
        <v>453</v>
      </c>
      <c r="D30" s="136" t="s">
        <v>463</v>
      </c>
      <c r="E30" s="229" t="s">
        <v>511</v>
      </c>
      <c r="F30" s="230"/>
      <c r="G30" s="137" t="s">
        <v>41</v>
      </c>
      <c r="H30" s="138" t="s">
        <v>41</v>
      </c>
      <c r="I30" s="139" t="str">
        <f t="shared" si="0"/>
        <v>LOW</v>
      </c>
      <c r="J30" s="135" t="s">
        <v>421</v>
      </c>
      <c r="K30" s="137"/>
      <c r="L30" s="138"/>
      <c r="M30" s="140" t="str">
        <f t="shared" si="1"/>
        <v/>
      </c>
      <c r="N30" s="141"/>
      <c r="O30" s="137"/>
      <c r="P30" s="138"/>
      <c r="Q30" s="229"/>
      <c r="R30" s="230"/>
      <c r="S30" s="142"/>
      <c r="T30" s="185">
        <f t="shared" si="2"/>
        <v>1</v>
      </c>
      <c r="U30" s="185" t="str">
        <f t="shared" si="3"/>
        <v/>
      </c>
    </row>
    <row r="31" spans="2:21" s="182" customFormat="1" ht="156" x14ac:dyDescent="0.25">
      <c r="B31" s="135" t="s">
        <v>310</v>
      </c>
      <c r="C31" s="136" t="s">
        <v>455</v>
      </c>
      <c r="D31" s="136" t="s">
        <v>513</v>
      </c>
      <c r="E31" s="229" t="s">
        <v>549</v>
      </c>
      <c r="F31" s="230"/>
      <c r="G31" s="137" t="s">
        <v>41</v>
      </c>
      <c r="H31" s="138" t="s">
        <v>43</v>
      </c>
      <c r="I31" s="139" t="str">
        <f t="shared" si="0"/>
        <v>LOW</v>
      </c>
      <c r="J31" s="135" t="s">
        <v>311</v>
      </c>
      <c r="K31" s="137"/>
      <c r="L31" s="138"/>
      <c r="M31" s="140" t="str">
        <f t="shared" si="1"/>
        <v/>
      </c>
      <c r="N31" s="141"/>
      <c r="O31" s="137"/>
      <c r="P31" s="138"/>
      <c r="Q31" s="229"/>
      <c r="R31" s="230"/>
      <c r="S31" s="142" t="s">
        <v>312</v>
      </c>
      <c r="T31" s="185">
        <f t="shared" si="2"/>
        <v>3</v>
      </c>
      <c r="U31" s="185" t="str">
        <f t="shared" si="3"/>
        <v/>
      </c>
    </row>
    <row r="32" spans="2:21" s="182" customFormat="1" ht="69.75" customHeight="1" x14ac:dyDescent="0.25">
      <c r="B32" s="135" t="s">
        <v>313</v>
      </c>
      <c r="C32" s="136" t="s">
        <v>512</v>
      </c>
      <c r="D32" s="136" t="s">
        <v>463</v>
      </c>
      <c r="E32" s="229" t="s">
        <v>550</v>
      </c>
      <c r="F32" s="230"/>
      <c r="G32" s="137" t="s">
        <v>41</v>
      </c>
      <c r="H32" s="138" t="s">
        <v>41</v>
      </c>
      <c r="I32" s="139" t="str">
        <f t="shared" si="0"/>
        <v>LOW</v>
      </c>
      <c r="J32" s="135" t="s">
        <v>314</v>
      </c>
      <c r="K32" s="137"/>
      <c r="L32" s="138"/>
      <c r="M32" s="140" t="str">
        <f t="shared" si="1"/>
        <v/>
      </c>
      <c r="N32" s="141"/>
      <c r="O32" s="137"/>
      <c r="P32" s="138"/>
      <c r="Q32" s="229"/>
      <c r="R32" s="230"/>
      <c r="S32" s="142"/>
      <c r="T32" s="185">
        <f t="shared" si="2"/>
        <v>1</v>
      </c>
      <c r="U32" s="185" t="str">
        <f t="shared" si="3"/>
        <v/>
      </c>
    </row>
    <row r="33" spans="2:21" s="182" customFormat="1" x14ac:dyDescent="0.25">
      <c r="B33" s="67"/>
      <c r="C33" s="15"/>
      <c r="D33" s="15"/>
      <c r="E33" s="212"/>
      <c r="F33" s="213"/>
      <c r="G33" s="17"/>
      <c r="H33" s="113"/>
      <c r="I33" s="186" t="str">
        <f t="shared" si="0"/>
        <v/>
      </c>
      <c r="J33" s="169"/>
      <c r="K33" s="17"/>
      <c r="L33" s="166"/>
      <c r="M33" s="187" t="str">
        <f t="shared" si="1"/>
        <v/>
      </c>
      <c r="N33" s="114"/>
      <c r="O33" s="17"/>
      <c r="P33" s="20"/>
      <c r="Q33" s="212"/>
      <c r="R33" s="213"/>
      <c r="S33" s="66"/>
      <c r="T33" s="185" t="str">
        <f t="shared" si="2"/>
        <v/>
      </c>
      <c r="U33" s="185" t="str">
        <f t="shared" si="3"/>
        <v/>
      </c>
    </row>
    <row r="34" spans="2:21" s="182" customFormat="1" x14ac:dyDescent="0.25">
      <c r="B34" s="67"/>
      <c r="C34" s="15"/>
      <c r="D34" s="15"/>
      <c r="E34" s="212"/>
      <c r="F34" s="213"/>
      <c r="G34" s="17"/>
      <c r="H34" s="113"/>
      <c r="I34" s="186" t="str">
        <f t="shared" si="0"/>
        <v/>
      </c>
      <c r="J34" s="169"/>
      <c r="K34" s="17"/>
      <c r="L34" s="166"/>
      <c r="M34" s="187" t="str">
        <f t="shared" si="1"/>
        <v/>
      </c>
      <c r="N34" s="114"/>
      <c r="O34" s="17"/>
      <c r="P34" s="20"/>
      <c r="Q34" s="212"/>
      <c r="R34" s="213"/>
      <c r="S34" s="66"/>
      <c r="T34" s="185" t="str">
        <f t="shared" si="2"/>
        <v/>
      </c>
      <c r="U34" s="185" t="str">
        <f t="shared" si="3"/>
        <v/>
      </c>
    </row>
    <row r="35" spans="2:21" s="182" customFormat="1" x14ac:dyDescent="0.25">
      <c r="B35" s="67"/>
      <c r="C35" s="15"/>
      <c r="D35" s="15"/>
      <c r="E35" s="212"/>
      <c r="F35" s="213"/>
      <c r="G35" s="17"/>
      <c r="H35" s="113"/>
      <c r="I35" s="186" t="str">
        <f t="shared" si="0"/>
        <v/>
      </c>
      <c r="J35" s="169"/>
      <c r="K35" s="17"/>
      <c r="L35" s="166"/>
      <c r="M35" s="187" t="str">
        <f t="shared" si="1"/>
        <v/>
      </c>
      <c r="N35" s="114"/>
      <c r="O35" s="17"/>
      <c r="P35" s="20"/>
      <c r="Q35" s="212"/>
      <c r="R35" s="213"/>
      <c r="S35" s="66"/>
      <c r="T35" s="185" t="str">
        <f t="shared" si="2"/>
        <v/>
      </c>
      <c r="U35" s="185" t="str">
        <f t="shared" si="3"/>
        <v/>
      </c>
    </row>
    <row r="36" spans="2:21" s="182" customFormat="1" x14ac:dyDescent="0.25">
      <c r="B36" s="67"/>
      <c r="C36" s="15"/>
      <c r="D36" s="15"/>
      <c r="E36" s="212"/>
      <c r="F36" s="213"/>
      <c r="G36" s="17"/>
      <c r="H36" s="113"/>
      <c r="I36" s="186" t="str">
        <f t="shared" si="0"/>
        <v/>
      </c>
      <c r="J36" s="169"/>
      <c r="K36" s="17"/>
      <c r="L36" s="166"/>
      <c r="M36" s="187" t="str">
        <f t="shared" si="1"/>
        <v/>
      </c>
      <c r="N36" s="114"/>
      <c r="O36" s="17"/>
      <c r="P36" s="20"/>
      <c r="Q36" s="212"/>
      <c r="R36" s="213"/>
      <c r="S36" s="66"/>
      <c r="T36" s="185" t="str">
        <f t="shared" si="2"/>
        <v/>
      </c>
      <c r="U36" s="185" t="str">
        <f t="shared" si="3"/>
        <v/>
      </c>
    </row>
    <row r="37" spans="2:21" s="182" customFormat="1" x14ac:dyDescent="0.25">
      <c r="B37" s="67"/>
      <c r="C37" s="15"/>
      <c r="D37" s="15"/>
      <c r="E37" s="212"/>
      <c r="F37" s="213"/>
      <c r="G37" s="17"/>
      <c r="H37" s="113"/>
      <c r="I37" s="186" t="str">
        <f t="shared" si="0"/>
        <v/>
      </c>
      <c r="J37" s="169"/>
      <c r="K37" s="17"/>
      <c r="L37" s="166"/>
      <c r="M37" s="187" t="str">
        <f t="shared" si="1"/>
        <v/>
      </c>
      <c r="N37" s="114"/>
      <c r="O37" s="17"/>
      <c r="P37" s="20"/>
      <c r="Q37" s="212"/>
      <c r="R37" s="213"/>
      <c r="S37" s="66"/>
      <c r="T37" s="185" t="str">
        <f t="shared" si="2"/>
        <v/>
      </c>
      <c r="U37" s="185" t="str">
        <f t="shared" si="3"/>
        <v/>
      </c>
    </row>
    <row r="38" spans="2:21" s="182" customFormat="1" x14ac:dyDescent="0.25">
      <c r="B38" s="67"/>
      <c r="C38" s="15"/>
      <c r="D38" s="15"/>
      <c r="E38" s="212"/>
      <c r="F38" s="213"/>
      <c r="G38" s="17"/>
      <c r="H38" s="113"/>
      <c r="I38" s="186" t="str">
        <f t="shared" si="0"/>
        <v/>
      </c>
      <c r="J38" s="169"/>
      <c r="K38" s="17"/>
      <c r="L38" s="166"/>
      <c r="M38" s="187" t="str">
        <f t="shared" si="1"/>
        <v/>
      </c>
      <c r="N38" s="114"/>
      <c r="O38" s="17"/>
      <c r="P38" s="20"/>
      <c r="Q38" s="212"/>
      <c r="R38" s="213"/>
      <c r="S38" s="66"/>
      <c r="T38" s="185" t="str">
        <f t="shared" si="2"/>
        <v/>
      </c>
      <c r="U38" s="185" t="str">
        <f t="shared" si="3"/>
        <v/>
      </c>
    </row>
    <row r="39" spans="2:21" s="182" customFormat="1" x14ac:dyDescent="0.25">
      <c r="B39" s="67"/>
      <c r="C39" s="15"/>
      <c r="D39" s="15"/>
      <c r="E39" s="212"/>
      <c r="F39" s="213"/>
      <c r="G39" s="17"/>
      <c r="H39" s="113"/>
      <c r="I39" s="186" t="str">
        <f t="shared" si="0"/>
        <v/>
      </c>
      <c r="J39" s="169"/>
      <c r="K39" s="17"/>
      <c r="L39" s="166"/>
      <c r="M39" s="187" t="str">
        <f t="shared" si="1"/>
        <v/>
      </c>
      <c r="N39" s="114"/>
      <c r="O39" s="17"/>
      <c r="P39" s="20"/>
      <c r="Q39" s="212"/>
      <c r="R39" s="213"/>
      <c r="S39" s="66"/>
      <c r="T39" s="185" t="str">
        <f t="shared" si="2"/>
        <v/>
      </c>
      <c r="U39" s="185" t="str">
        <f t="shared" si="3"/>
        <v/>
      </c>
    </row>
    <row r="40" spans="2:21" s="182" customFormat="1" x14ac:dyDescent="0.25">
      <c r="B40" s="67"/>
      <c r="C40" s="15"/>
      <c r="D40" s="15"/>
      <c r="E40" s="212"/>
      <c r="F40" s="213"/>
      <c r="G40" s="17"/>
      <c r="H40" s="113"/>
      <c r="I40" s="186" t="str">
        <f t="shared" si="0"/>
        <v/>
      </c>
      <c r="J40" s="169"/>
      <c r="K40" s="17"/>
      <c r="L40" s="166"/>
      <c r="M40" s="187" t="str">
        <f t="shared" si="1"/>
        <v/>
      </c>
      <c r="N40" s="114"/>
      <c r="O40" s="17"/>
      <c r="P40" s="20"/>
      <c r="Q40" s="212"/>
      <c r="R40" s="213"/>
      <c r="S40" s="66"/>
      <c r="T40" s="185" t="str">
        <f t="shared" si="2"/>
        <v/>
      </c>
      <c r="U40" s="185" t="str">
        <f t="shared" si="3"/>
        <v/>
      </c>
    </row>
    <row r="41" spans="2:21" s="182" customFormat="1" x14ac:dyDescent="0.25">
      <c r="B41" s="67"/>
      <c r="C41" s="15"/>
      <c r="D41" s="15"/>
      <c r="E41" s="212"/>
      <c r="F41" s="213"/>
      <c r="G41" s="17"/>
      <c r="H41" s="113"/>
      <c r="I41" s="186" t="str">
        <f t="shared" si="0"/>
        <v/>
      </c>
      <c r="J41" s="169"/>
      <c r="K41" s="17"/>
      <c r="L41" s="166"/>
      <c r="M41" s="187" t="str">
        <f t="shared" si="1"/>
        <v/>
      </c>
      <c r="N41" s="114"/>
      <c r="O41" s="17"/>
      <c r="P41" s="20"/>
      <c r="Q41" s="212"/>
      <c r="R41" s="213"/>
      <c r="S41" s="66"/>
      <c r="T41" s="185" t="str">
        <f t="shared" si="2"/>
        <v/>
      </c>
      <c r="U41" s="185" t="str">
        <f t="shared" si="3"/>
        <v/>
      </c>
    </row>
    <row r="42" spans="2:21" s="182" customFormat="1" x14ac:dyDescent="0.25">
      <c r="B42" s="67"/>
      <c r="C42" s="15"/>
      <c r="D42" s="15"/>
      <c r="E42" s="212"/>
      <c r="F42" s="213"/>
      <c r="G42" s="17"/>
      <c r="H42" s="113"/>
      <c r="I42" s="186" t="str">
        <f t="shared" si="0"/>
        <v/>
      </c>
      <c r="J42" s="169"/>
      <c r="K42" s="17"/>
      <c r="L42" s="166"/>
      <c r="M42" s="187" t="str">
        <f t="shared" si="1"/>
        <v/>
      </c>
      <c r="N42" s="114"/>
      <c r="O42" s="17"/>
      <c r="P42" s="20"/>
      <c r="Q42" s="212"/>
      <c r="R42" s="213"/>
      <c r="S42" s="66"/>
      <c r="T42" s="185" t="str">
        <f t="shared" si="2"/>
        <v/>
      </c>
      <c r="U42" s="185" t="str">
        <f t="shared" si="3"/>
        <v/>
      </c>
    </row>
    <row r="43" spans="2:21" s="182" customFormat="1" x14ac:dyDescent="0.25">
      <c r="B43" s="67"/>
      <c r="C43" s="15"/>
      <c r="D43" s="15"/>
      <c r="E43" s="212"/>
      <c r="F43" s="213"/>
      <c r="G43" s="17"/>
      <c r="H43" s="113"/>
      <c r="I43" s="186" t="str">
        <f t="shared" si="0"/>
        <v/>
      </c>
      <c r="J43" s="169"/>
      <c r="K43" s="17"/>
      <c r="L43" s="166"/>
      <c r="M43" s="187" t="str">
        <f t="shared" si="1"/>
        <v/>
      </c>
      <c r="N43" s="114"/>
      <c r="O43" s="17"/>
      <c r="P43" s="20"/>
      <c r="Q43" s="212"/>
      <c r="R43" s="213"/>
      <c r="S43" s="66"/>
      <c r="T43" s="185" t="str">
        <f t="shared" si="2"/>
        <v/>
      </c>
      <c r="U43" s="185" t="str">
        <f t="shared" si="3"/>
        <v/>
      </c>
    </row>
    <row r="44" spans="2:21" s="182" customFormat="1" x14ac:dyDescent="0.25">
      <c r="B44" s="67"/>
      <c r="C44" s="15"/>
      <c r="D44" s="15"/>
      <c r="E44" s="212"/>
      <c r="F44" s="213"/>
      <c r="G44" s="17"/>
      <c r="H44" s="113"/>
      <c r="I44" s="186" t="str">
        <f t="shared" si="0"/>
        <v/>
      </c>
      <c r="J44" s="169"/>
      <c r="K44" s="17"/>
      <c r="L44" s="166"/>
      <c r="M44" s="187" t="str">
        <f t="shared" si="1"/>
        <v/>
      </c>
      <c r="N44" s="114"/>
      <c r="O44" s="17"/>
      <c r="P44" s="20"/>
      <c r="Q44" s="212"/>
      <c r="R44" s="213"/>
      <c r="S44" s="66"/>
      <c r="T44" s="185" t="str">
        <f t="shared" si="2"/>
        <v/>
      </c>
      <c r="U44" s="185" t="str">
        <f t="shared" si="3"/>
        <v/>
      </c>
    </row>
    <row r="45" spans="2:21" s="183" customFormat="1" ht="24.75" customHeight="1" thickBot="1" x14ac:dyDescent="0.3">
      <c r="B45" s="74" t="s">
        <v>87</v>
      </c>
      <c r="C45" s="75"/>
      <c r="D45" s="75"/>
      <c r="E45" s="219"/>
      <c r="F45" s="220"/>
      <c r="G45" s="76"/>
      <c r="H45" s="116"/>
      <c r="I45" s="119" t="str">
        <f t="shared" si="0"/>
        <v/>
      </c>
      <c r="J45" s="117"/>
      <c r="K45" s="76"/>
      <c r="L45" s="116"/>
      <c r="M45" s="124" t="str">
        <f t="shared" si="1"/>
        <v/>
      </c>
      <c r="N45" s="123"/>
      <c r="O45" s="76"/>
      <c r="P45" s="76"/>
      <c r="Q45" s="204"/>
      <c r="R45" s="205"/>
      <c r="S45" s="77"/>
      <c r="T45" s="185" t="str">
        <f t="shared" si="2"/>
        <v/>
      </c>
      <c r="U45" s="185" t="str">
        <f t="shared" si="3"/>
        <v/>
      </c>
    </row>
    <row r="46" spans="2:21" s="184" customFormat="1" ht="15" customHeight="1" thickTop="1" x14ac:dyDescent="0.25">
      <c r="B46"/>
      <c r="C46"/>
      <c r="D46"/>
      <c r="E46"/>
      <c r="F46"/>
      <c r="G46"/>
      <c r="H46"/>
      <c r="I46"/>
      <c r="J46"/>
      <c r="K46"/>
      <c r="L46"/>
      <c r="M46"/>
      <c r="N46"/>
      <c r="O46"/>
      <c r="P46"/>
      <c r="Q46"/>
      <c r="R46"/>
      <c r="S46"/>
    </row>
    <row r="47" spans="2:21" s="184" customFormat="1" ht="15" customHeight="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5:R35"/>
    <mergeCell ref="Q36:R36"/>
    <mergeCell ref="Q37:R37"/>
    <mergeCell ref="Q38:R38"/>
    <mergeCell ref="Q39:R39"/>
    <mergeCell ref="Q30:R30"/>
    <mergeCell ref="Q31:R31"/>
    <mergeCell ref="Q32:R32"/>
    <mergeCell ref="Q33:R33"/>
    <mergeCell ref="Q34:R34"/>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4:F24"/>
    <mergeCell ref="Q24:R24"/>
    <mergeCell ref="P20:P21"/>
    <mergeCell ref="Q20:R21"/>
    <mergeCell ref="E23:F23"/>
    <mergeCell ref="Q23:R23"/>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P22:P45">
    <cfRule type="containsText" dxfId="43" priority="12" operator="containsText" text="Green">
      <formula>NOT(ISERROR(SEARCH("Green",P22)))</formula>
    </cfRule>
    <cfRule type="containsText" dxfId="42" priority="13" operator="containsText" text="Amber">
      <formula>NOT(ISERROR(SEARCH("Amber",P22)))</formula>
    </cfRule>
    <cfRule type="containsText" dxfId="41" priority="14" operator="containsText" text="Red">
      <formula>NOT(ISERROR(SEARCH("Red",P22)))</formula>
    </cfRule>
  </conditionalFormatting>
  <conditionalFormatting sqref="G22:H45 K22:L45">
    <cfRule type="containsText" dxfId="40" priority="15" operator="containsText" text="5">
      <formula>NOT(ISERROR(SEARCH("5",G22)))</formula>
    </cfRule>
    <cfRule type="containsText" dxfId="39" priority="16" operator="containsText" text="4">
      <formula>NOT(ISERROR(SEARCH("4",G22)))</formula>
    </cfRule>
    <cfRule type="containsText" dxfId="38" priority="17" operator="containsText" text="3">
      <formula>NOT(ISERROR(SEARCH("3",G22)))</formula>
    </cfRule>
    <cfRule type="containsText" dxfId="37" priority="18" operator="containsText" text="2">
      <formula>NOT(ISERROR(SEARCH("2",G22)))</formula>
    </cfRule>
    <cfRule type="containsText" dxfId="36" priority="19" operator="containsText" text="1">
      <formula>NOT(ISERROR(SEARCH("1",G22)))</formula>
    </cfRule>
  </conditionalFormatting>
  <conditionalFormatting sqref="J11 J16 M22:M45 I22:I45">
    <cfRule type="containsText" dxfId="35" priority="20" operator="containsText" text="HIGH">
      <formula>NOT(ISERROR(SEARCH("HIGH",I11)))</formula>
    </cfRule>
    <cfRule type="containsText" dxfId="34" priority="21" operator="containsText" text="MEDIUM">
      <formula>NOT(ISERROR(SEARCH("MEDIUM",I11)))</formula>
    </cfRule>
    <cfRule type="containsText" dxfId="33" priority="22" operator="containsText" text="LOW">
      <formula>NOT(ISERROR(SEARCH("LOW",I11)))</formula>
    </cfRule>
  </conditionalFormatting>
  <dataValidations count="2">
    <dataValidation type="list" allowBlank="1" showInputMessage="1" showErrorMessage="1" sqref="P22:P45" xr:uid="{C4BA4199-2816-4ED2-93C2-0490827CEACD}">
      <formula1>RAG</formula1>
    </dataValidation>
    <dataValidation type="list" allowBlank="1" showInputMessage="1" showErrorMessage="1" sqref="G22:H45 K22:L45" xr:uid="{D163EB9B-5B0D-4CB8-A6AB-917A75DE69C9}">
      <formula1>level</formula1>
    </dataValidation>
  </dataValidations>
  <hyperlinks>
    <hyperlink ref="S27" r:id="rId1" display="https://www.educationsupport.org.uk/" xr:uid="{152CD464-0A56-467A-A4CB-FEA210319423}"/>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2224F-F4D4-4D46-8114-83AA39340D78}">
  <sheetPr>
    <pageSetUpPr fitToPage="1"/>
  </sheetPr>
  <dimension ref="A1:V2169"/>
  <sheetViews>
    <sheetView showGridLines="0" topLeftCell="A30" zoomScale="80" zoomScaleNormal="80" workbookViewId="0">
      <selection activeCell="B29" sqref="B29"/>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56</v>
      </c>
      <c r="C2" s="22"/>
      <c r="D2" s="22"/>
      <c r="E2" s="22"/>
      <c r="F2" s="22"/>
      <c r="G2" s="23"/>
      <c r="H2" s="23"/>
      <c r="I2" s="24"/>
      <c r="J2" s="22"/>
      <c r="K2" s="23"/>
      <c r="L2" s="23"/>
      <c r="M2" s="22"/>
      <c r="N2" s="22"/>
      <c r="O2" s="22"/>
      <c r="P2" s="23"/>
      <c r="Q2" s="22"/>
      <c r="R2" s="22"/>
      <c r="S2" s="22"/>
    </row>
    <row r="3" spans="1:19" s="36" customFormat="1" ht="21.75" thickBot="1" x14ac:dyDescent="0.3">
      <c r="A3" s="22"/>
      <c r="B3" s="25" t="s">
        <v>28</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175</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21" t="s">
        <v>86</v>
      </c>
      <c r="C7" s="221"/>
      <c r="D7" s="221"/>
      <c r="E7" s="221"/>
      <c r="F7" s="33"/>
      <c r="G7" s="221" t="s">
        <v>64</v>
      </c>
      <c r="H7" s="221"/>
      <c r="I7" s="221"/>
      <c r="J7" s="221"/>
      <c r="K7" s="34"/>
      <c r="L7" s="221" t="s">
        <v>46</v>
      </c>
      <c r="M7" s="221"/>
      <c r="N7" s="221"/>
      <c r="O7" s="221"/>
      <c r="P7" s="221"/>
      <c r="Q7" s="221"/>
      <c r="R7" s="22"/>
      <c r="S7" s="22"/>
    </row>
    <row r="8" spans="1:19" s="36" customFormat="1" ht="20.100000000000001" customHeight="1" thickBot="1" x14ac:dyDescent="0.3">
      <c r="A8" s="22"/>
      <c r="B8" s="92"/>
      <c r="C8" s="26"/>
      <c r="D8" s="26"/>
      <c r="E8" s="26"/>
      <c r="F8" s="22"/>
      <c r="G8" s="224" t="s">
        <v>50</v>
      </c>
      <c r="H8" s="224"/>
      <c r="I8" s="224"/>
      <c r="J8" s="224"/>
      <c r="K8" s="23"/>
      <c r="L8" s="23"/>
      <c r="M8" s="224" t="s">
        <v>50</v>
      </c>
      <c r="N8" s="224"/>
      <c r="O8" s="224"/>
      <c r="P8" s="224"/>
      <c r="Q8" s="224"/>
      <c r="R8" s="35"/>
      <c r="S8" s="22"/>
    </row>
    <row r="9" spans="1:19" s="36" customFormat="1" ht="20.100000000000001" customHeight="1" x14ac:dyDescent="0.25">
      <c r="A9" s="22"/>
      <c r="B9" s="93" t="s">
        <v>90</v>
      </c>
      <c r="C9" s="94"/>
      <c r="D9" s="94"/>
      <c r="E9" s="95"/>
      <c r="G9" s="59" t="s">
        <v>48</v>
      </c>
      <c r="H9" s="62" t="s">
        <v>67</v>
      </c>
      <c r="I9" s="65" t="s">
        <v>63</v>
      </c>
      <c r="J9" s="37" t="s">
        <v>49</v>
      </c>
      <c r="K9" s="23"/>
      <c r="L9" s="38"/>
      <c r="M9" s="58" t="s">
        <v>41</v>
      </c>
      <c r="N9" s="60" t="s">
        <v>42</v>
      </c>
      <c r="O9" s="61" t="s">
        <v>43</v>
      </c>
      <c r="P9" s="63" t="s">
        <v>44</v>
      </c>
      <c r="Q9" s="64" t="s">
        <v>45</v>
      </c>
      <c r="R9" s="39"/>
      <c r="S9" s="22"/>
    </row>
    <row r="10" spans="1:19" s="36" customFormat="1" ht="20.100000000000001" customHeight="1" x14ac:dyDescent="0.25">
      <c r="A10" s="22"/>
      <c r="B10" s="93" t="s">
        <v>88</v>
      </c>
      <c r="C10" s="94"/>
      <c r="D10" s="94"/>
      <c r="E10" s="95"/>
      <c r="G10" s="222">
        <f>COUNTIF($I$22:$I$48,"LOW")</f>
        <v>0</v>
      </c>
      <c r="H10" s="222">
        <f>COUNTIF($I$22:$I$48,"MEDIUM")</f>
        <v>1</v>
      </c>
      <c r="I10" s="222">
        <f>COUNTIF($I$22:$I$48,"HIGH")</f>
        <v>0</v>
      </c>
      <c r="J10" s="41">
        <f>IFERROR(AVERAGE($T$22:$T$48),"")</f>
        <v>6</v>
      </c>
      <c r="K10" s="23"/>
      <c r="L10" s="42" t="s">
        <v>84</v>
      </c>
      <c r="M10" s="43">
        <f>COUNTIF($G$22:$G$48,M$9)</f>
        <v>0</v>
      </c>
      <c r="N10" s="43">
        <f>COUNTIF($G$22:$G$48,N$9)</f>
        <v>1</v>
      </c>
      <c r="O10" s="43">
        <f>COUNTIF($G$22:$G$48,O$9)</f>
        <v>0</v>
      </c>
      <c r="P10" s="43">
        <f>COUNTIF($G$22:$G$48,P$9)</f>
        <v>0</v>
      </c>
      <c r="Q10" s="43">
        <f>COUNTIF($G$22:$G$48,Q$9)</f>
        <v>0</v>
      </c>
      <c r="R10" s="44"/>
      <c r="S10" s="22"/>
    </row>
    <row r="11" spans="1:19" s="36" customFormat="1" ht="20.100000000000001" customHeight="1" x14ac:dyDescent="0.25">
      <c r="A11" s="22"/>
      <c r="B11" s="93" t="s">
        <v>91</v>
      </c>
      <c r="C11" s="94"/>
      <c r="D11" s="94"/>
      <c r="E11" s="95"/>
      <c r="G11" s="223"/>
      <c r="H11" s="223"/>
      <c r="I11" s="223"/>
      <c r="J11" s="45" t="str">
        <f>IF(J10="","",IF(J10&lt;4.001,"LOW",IF(J10&lt;12.001,"MEDIUM","HIGH")))</f>
        <v>MEDIUM</v>
      </c>
      <c r="K11" s="23"/>
      <c r="L11" s="42" t="s">
        <v>47</v>
      </c>
      <c r="M11" s="46">
        <f>COUNTIF($H$22:$H$48,M$9)</f>
        <v>0</v>
      </c>
      <c r="N11" s="46">
        <f>COUNTIF($H$22:$H$48,N$9)</f>
        <v>0</v>
      </c>
      <c r="O11" s="46">
        <f>COUNTIF($H$22:$H$48,O$9)</f>
        <v>1</v>
      </c>
      <c r="P11" s="46">
        <f>COUNTIF($H$22:$H$48,P$9)</f>
        <v>0</v>
      </c>
      <c r="Q11" s="46">
        <f>COUNTIF($H$22:$H$48,Q$9)</f>
        <v>0</v>
      </c>
      <c r="R11" s="44"/>
      <c r="S11" s="22"/>
    </row>
    <row r="12" spans="1:19" s="36" customFormat="1" ht="20.100000000000001" customHeight="1" x14ac:dyDescent="0.25">
      <c r="A12" s="22"/>
      <c r="B12" s="93" t="s">
        <v>92</v>
      </c>
      <c r="C12" s="94"/>
      <c r="D12" s="94"/>
      <c r="E12" s="95"/>
      <c r="G12" s="38"/>
      <c r="H12" s="38"/>
      <c r="I12" s="47"/>
      <c r="J12" s="22"/>
      <c r="K12" s="23"/>
      <c r="L12" s="48"/>
      <c r="P12" s="23"/>
      <c r="Q12" s="22"/>
      <c r="R12" s="22"/>
      <c r="S12" s="22"/>
    </row>
    <row r="13" spans="1:19" s="36" customFormat="1" ht="20.100000000000001" customHeight="1" x14ac:dyDescent="0.25">
      <c r="A13" s="22"/>
      <c r="B13" s="93" t="s">
        <v>93</v>
      </c>
      <c r="C13" s="94"/>
      <c r="D13" s="94"/>
      <c r="E13" s="95"/>
      <c r="G13" s="224" t="s">
        <v>53</v>
      </c>
      <c r="H13" s="224"/>
      <c r="I13" s="224"/>
      <c r="J13" s="224"/>
      <c r="K13" s="23"/>
      <c r="L13" s="48"/>
      <c r="M13" s="224" t="s">
        <v>53</v>
      </c>
      <c r="N13" s="224"/>
      <c r="O13" s="224"/>
      <c r="P13" s="224"/>
      <c r="Q13" s="224"/>
      <c r="R13" s="35"/>
      <c r="S13" s="22"/>
    </row>
    <row r="14" spans="1:19" s="36" customFormat="1" ht="20.100000000000001" customHeight="1" x14ac:dyDescent="0.25">
      <c r="A14" s="22"/>
      <c r="B14" s="93" t="s">
        <v>94</v>
      </c>
      <c r="C14" s="94"/>
      <c r="D14" s="94"/>
      <c r="E14" s="95"/>
      <c r="G14" s="59" t="s">
        <v>48</v>
      </c>
      <c r="H14" s="62" t="s">
        <v>67</v>
      </c>
      <c r="I14" s="65" t="s">
        <v>63</v>
      </c>
      <c r="J14" s="37" t="s">
        <v>49</v>
      </c>
      <c r="K14" s="23"/>
      <c r="L14" s="48"/>
      <c r="M14" s="58" t="s">
        <v>41</v>
      </c>
      <c r="N14" s="60" t="s">
        <v>42</v>
      </c>
      <c r="O14" s="61" t="s">
        <v>43</v>
      </c>
      <c r="P14" s="63" t="s">
        <v>44</v>
      </c>
      <c r="Q14" s="64" t="s">
        <v>45</v>
      </c>
      <c r="R14" s="39"/>
      <c r="S14" s="22"/>
    </row>
    <row r="15" spans="1:19" s="36" customFormat="1" ht="20.100000000000001" customHeight="1" x14ac:dyDescent="0.25">
      <c r="A15" s="22"/>
      <c r="B15" s="93" t="s">
        <v>95</v>
      </c>
      <c r="C15" s="94"/>
      <c r="D15" s="94"/>
      <c r="E15" s="95"/>
      <c r="G15" s="222">
        <f>COUNTIF($M$22:$M$48,"LOW")</f>
        <v>0</v>
      </c>
      <c r="H15" s="222">
        <f>COUNTIF($M$22:$M$48,"MEDIUM")</f>
        <v>0</v>
      </c>
      <c r="I15" s="222">
        <f>COUNTIF($M$22:$M$48,"HIGH")</f>
        <v>0</v>
      </c>
      <c r="J15" s="41" t="str">
        <f>IFERROR(AVERAGE($U$22:$U$48),"")</f>
        <v/>
      </c>
      <c r="K15" s="23"/>
      <c r="L15" s="42" t="s">
        <v>84</v>
      </c>
      <c r="M15" s="43">
        <f>COUNTIF($K$22:$K$48,M$14)</f>
        <v>0</v>
      </c>
      <c r="N15" s="43">
        <f>COUNTIF($K$22:$K$48,N$14)</f>
        <v>0</v>
      </c>
      <c r="O15" s="43">
        <f>COUNTIF($K$22:$K$48,O$14)</f>
        <v>0</v>
      </c>
      <c r="P15" s="43">
        <f>COUNTIF($K$22:$K$48,P$14)</f>
        <v>0</v>
      </c>
      <c r="Q15" s="43">
        <f>COUNTIF($K$22:$K$48,Q$14)</f>
        <v>0</v>
      </c>
      <c r="R15" s="44"/>
      <c r="S15" s="22"/>
    </row>
    <row r="16" spans="1:19" s="36" customFormat="1" ht="20.100000000000001" customHeight="1" x14ac:dyDescent="0.25">
      <c r="A16" s="22"/>
      <c r="B16" s="96" t="s">
        <v>96</v>
      </c>
      <c r="C16" s="94"/>
      <c r="D16" s="94"/>
      <c r="E16" s="95"/>
      <c r="G16" s="223"/>
      <c r="H16" s="223"/>
      <c r="I16" s="223"/>
      <c r="J16" s="45" t="str">
        <f>IF(J15="","",IF(J15&lt;4.001,"LOW",IF(J15&lt;12.001,"MEDIUM","HIGH")))</f>
        <v/>
      </c>
      <c r="K16" s="23"/>
      <c r="L16" s="42" t="s">
        <v>47</v>
      </c>
      <c r="M16" s="46">
        <f>COUNTIF($L$22:$L$48,M$14)</f>
        <v>0</v>
      </c>
      <c r="N16" s="46">
        <f>COUNTIF($L$22:$L$48,N$14)</f>
        <v>0</v>
      </c>
      <c r="O16" s="46">
        <f>COUNTIF($L$22:$L$48,O$14)</f>
        <v>0</v>
      </c>
      <c r="P16" s="46">
        <f>COUNTIF($L$22:$L$48,P$14)</f>
        <v>0</v>
      </c>
      <c r="Q16" s="46">
        <f>COUNTIF($L$22:$L$48,Q$14)</f>
        <v>0</v>
      </c>
      <c r="R16" s="44"/>
      <c r="S16" s="22"/>
    </row>
    <row r="17" spans="1:21" s="36" customFormat="1" ht="20.100000000000001" customHeight="1" thickBot="1" x14ac:dyDescent="0.3">
      <c r="A17" s="22"/>
      <c r="B17" s="93" t="s">
        <v>97</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98</v>
      </c>
      <c r="C18" s="98"/>
      <c r="D18" s="98"/>
      <c r="E18" s="99"/>
      <c r="F18" s="22"/>
      <c r="G18" s="23"/>
      <c r="H18" s="23"/>
      <c r="I18" s="120" t="s">
        <v>234</v>
      </c>
      <c r="J18" s="22"/>
      <c r="K18" s="23"/>
      <c r="L18" s="23"/>
      <c r="M18" s="120" t="s">
        <v>234</v>
      </c>
      <c r="N18" s="22"/>
      <c r="O18" s="22"/>
      <c r="P18" s="23"/>
      <c r="Q18" s="22"/>
      <c r="R18" s="22"/>
      <c r="S18" s="22"/>
    </row>
    <row r="19" spans="1:21" s="36" customFormat="1" ht="20.100000000000001" customHeight="1" x14ac:dyDescent="0.25">
      <c r="A19" s="22"/>
      <c r="B19" s="40"/>
      <c r="C19" s="22"/>
      <c r="D19" s="22"/>
      <c r="E19" s="22"/>
      <c r="F19" s="22"/>
      <c r="G19" s="23"/>
      <c r="H19" s="23"/>
      <c r="I19" s="121" t="s">
        <v>235</v>
      </c>
      <c r="J19" s="22"/>
      <c r="K19" s="23"/>
      <c r="L19" s="23"/>
      <c r="M19" s="121" t="s">
        <v>235</v>
      </c>
      <c r="N19" s="22"/>
      <c r="O19" s="22"/>
      <c r="P19" s="23"/>
      <c r="Q19" s="22"/>
      <c r="R19" s="22"/>
      <c r="S19" s="22"/>
    </row>
    <row r="20" spans="1:21" s="36" customFormat="1" ht="45" customHeight="1" x14ac:dyDescent="0.25">
      <c r="A20" s="22"/>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1:21" s="181" customFormat="1" ht="45" customHeight="1" thickBot="1" x14ac:dyDescent="0.3">
      <c r="A21" s="51"/>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1:21" s="182" customFormat="1" ht="120" x14ac:dyDescent="0.25">
      <c r="A22" s="56"/>
      <c r="B22" s="67" t="s">
        <v>177</v>
      </c>
      <c r="C22" s="15" t="s">
        <v>441</v>
      </c>
      <c r="D22" s="15" t="s">
        <v>442</v>
      </c>
      <c r="E22" s="212" t="s">
        <v>564</v>
      </c>
      <c r="F22" s="213"/>
      <c r="G22" s="17"/>
      <c r="H22" s="113"/>
      <c r="I22" s="186" t="str">
        <f t="shared" ref="I22" si="0">IF(T22="","",IF(T22&lt;4.001,"LOW",IF(T22&lt;12.001,"MEDIUM","HIGH")))</f>
        <v/>
      </c>
      <c r="J22" s="169" t="s">
        <v>362</v>
      </c>
      <c r="K22" s="17"/>
      <c r="L22" s="166"/>
      <c r="M22" s="187" t="str">
        <f t="shared" ref="M22" si="1">IF(U22="","",IF(U22&lt;4.001,"LOW",IF(U22&lt;12.001,"MEDIUM","HIGH")))</f>
        <v/>
      </c>
      <c r="N22" s="114"/>
      <c r="O22" s="17"/>
      <c r="P22" s="20"/>
      <c r="Q22" s="212"/>
      <c r="R22" s="213"/>
      <c r="S22" s="109" t="s">
        <v>363</v>
      </c>
      <c r="T22" s="185" t="str">
        <f t="shared" ref="T22" si="2">IFERROR(LEFT(G22,1)*LEFT(H22,1),"")</f>
        <v/>
      </c>
      <c r="U22" s="185" t="str">
        <f t="shared" ref="U22" si="3">IFERROR(LEFT(K22,1)*LEFT(L22,1),"")</f>
        <v/>
      </c>
    </row>
    <row r="23" spans="1:21" s="182" customFormat="1" ht="108" x14ac:dyDescent="0.25">
      <c r="A23" s="56"/>
      <c r="B23" s="67" t="s">
        <v>178</v>
      </c>
      <c r="C23" s="15"/>
      <c r="D23" s="15"/>
      <c r="E23" s="212"/>
      <c r="F23" s="213"/>
      <c r="G23" s="17"/>
      <c r="H23" s="113"/>
      <c r="I23" s="186" t="str">
        <f t="shared" ref="I23:I48" si="4">IF(T23="","",IF(T23&lt;4.001,"LOW",IF(T23&lt;12.001,"MEDIUM","HIGH")))</f>
        <v/>
      </c>
      <c r="J23" s="169" t="s">
        <v>243</v>
      </c>
      <c r="K23" s="17"/>
      <c r="L23" s="166"/>
      <c r="M23" s="187" t="str">
        <f t="shared" ref="M23:M48" si="5">IF(U23="","",IF(U23&lt;4.001,"LOW",IF(U23&lt;12.001,"MEDIUM","HIGH")))</f>
        <v/>
      </c>
      <c r="N23" s="114"/>
      <c r="O23" s="17"/>
      <c r="P23" s="20"/>
      <c r="Q23" s="212"/>
      <c r="R23" s="213"/>
      <c r="S23" s="109" t="s">
        <v>183</v>
      </c>
      <c r="T23" s="185" t="str">
        <f t="shared" ref="T23:T48" si="6">IFERROR(LEFT(G23,1)*LEFT(H23,1),"")</f>
        <v/>
      </c>
      <c r="U23" s="185" t="str">
        <f t="shared" ref="U23:U48" si="7">IFERROR(LEFT(K23,1)*LEFT(L23,1),"")</f>
        <v/>
      </c>
    </row>
    <row r="24" spans="1:21" s="182" customFormat="1" ht="42.6" customHeight="1" x14ac:dyDescent="0.25">
      <c r="A24" s="56"/>
      <c r="B24" s="67" t="s">
        <v>179</v>
      </c>
      <c r="C24" s="15" t="s">
        <v>455</v>
      </c>
      <c r="D24" s="15" t="s">
        <v>442</v>
      </c>
      <c r="E24" s="212" t="s">
        <v>565</v>
      </c>
      <c r="F24" s="213"/>
      <c r="G24" s="17" t="s">
        <v>42</v>
      </c>
      <c r="H24" s="113" t="s">
        <v>43</v>
      </c>
      <c r="I24" s="186" t="str">
        <f t="shared" si="4"/>
        <v>MEDIUM</v>
      </c>
      <c r="J24" s="169" t="s">
        <v>364</v>
      </c>
      <c r="K24" s="17"/>
      <c r="L24" s="166"/>
      <c r="M24" s="187" t="str">
        <f t="shared" si="5"/>
        <v/>
      </c>
      <c r="N24" s="114"/>
      <c r="O24" s="17"/>
      <c r="P24" s="20"/>
      <c r="Q24" s="212"/>
      <c r="R24" s="213"/>
      <c r="S24" s="132" t="s">
        <v>184</v>
      </c>
      <c r="T24" s="185">
        <f t="shared" si="6"/>
        <v>6</v>
      </c>
      <c r="U24" s="185" t="str">
        <f t="shared" si="7"/>
        <v/>
      </c>
    </row>
    <row r="25" spans="1:21" s="182" customFormat="1" ht="72" x14ac:dyDescent="0.25">
      <c r="A25" s="56"/>
      <c r="B25" s="67" t="s">
        <v>180</v>
      </c>
      <c r="C25" s="15"/>
      <c r="D25" s="15"/>
      <c r="E25" s="212"/>
      <c r="F25" s="213"/>
      <c r="G25" s="17"/>
      <c r="H25" s="113"/>
      <c r="I25" s="186" t="str">
        <f t="shared" si="4"/>
        <v/>
      </c>
      <c r="J25" s="169" t="s">
        <v>182</v>
      </c>
      <c r="K25" s="17"/>
      <c r="L25" s="166"/>
      <c r="M25" s="187" t="str">
        <f t="shared" si="5"/>
        <v/>
      </c>
      <c r="N25" s="114"/>
      <c r="O25" s="17"/>
      <c r="P25" s="20"/>
      <c r="Q25" s="212"/>
      <c r="R25" s="213"/>
      <c r="S25" s="66" t="s">
        <v>185</v>
      </c>
      <c r="T25" s="185" t="str">
        <f t="shared" si="6"/>
        <v/>
      </c>
      <c r="U25" s="185" t="str">
        <f t="shared" si="7"/>
        <v/>
      </c>
    </row>
    <row r="26" spans="1:21" s="182" customFormat="1" ht="144" x14ac:dyDescent="0.25">
      <c r="A26" s="56"/>
      <c r="B26" s="67" t="s">
        <v>233</v>
      </c>
      <c r="C26" s="15"/>
      <c r="D26" s="15"/>
      <c r="E26" s="212"/>
      <c r="F26" s="213"/>
      <c r="G26" s="17"/>
      <c r="H26" s="113"/>
      <c r="I26" s="186" t="str">
        <f t="shared" si="4"/>
        <v/>
      </c>
      <c r="J26" s="169" t="s">
        <v>365</v>
      </c>
      <c r="K26" s="17"/>
      <c r="L26" s="166"/>
      <c r="M26" s="187" t="str">
        <f t="shared" si="5"/>
        <v/>
      </c>
      <c r="N26" s="114"/>
      <c r="O26" s="17"/>
      <c r="P26" s="20"/>
      <c r="Q26" s="212"/>
      <c r="R26" s="213"/>
      <c r="S26" s="66" t="s">
        <v>186</v>
      </c>
      <c r="T26" s="185" t="str">
        <f t="shared" si="6"/>
        <v/>
      </c>
      <c r="U26" s="185" t="str">
        <f t="shared" si="7"/>
        <v/>
      </c>
    </row>
    <row r="27" spans="1:21" s="182" customFormat="1" ht="162.75" customHeight="1" x14ac:dyDescent="0.25">
      <c r="A27" s="56"/>
      <c r="B27" s="67" t="s">
        <v>181</v>
      </c>
      <c r="C27" s="15"/>
      <c r="D27" s="15"/>
      <c r="E27" s="212" t="s">
        <v>457</v>
      </c>
      <c r="F27" s="213"/>
      <c r="G27" s="17"/>
      <c r="H27" s="113"/>
      <c r="I27" s="186" t="str">
        <f t="shared" si="4"/>
        <v/>
      </c>
      <c r="J27" s="169" t="s">
        <v>366</v>
      </c>
      <c r="K27" s="17"/>
      <c r="L27" s="166"/>
      <c r="M27" s="187" t="str">
        <f t="shared" si="5"/>
        <v/>
      </c>
      <c r="N27" s="114"/>
      <c r="O27" s="17"/>
      <c r="P27" s="20"/>
      <c r="Q27" s="212"/>
      <c r="R27" s="213"/>
      <c r="S27" s="66" t="s">
        <v>187</v>
      </c>
      <c r="T27" s="185" t="str">
        <f t="shared" si="6"/>
        <v/>
      </c>
      <c r="U27" s="185" t="str">
        <f t="shared" si="7"/>
        <v/>
      </c>
    </row>
    <row r="28" spans="1:21" s="182" customFormat="1" ht="114.75" customHeight="1" x14ac:dyDescent="0.25">
      <c r="A28" s="56"/>
      <c r="B28" s="67" t="s">
        <v>458</v>
      </c>
      <c r="C28" s="15"/>
      <c r="D28" s="15"/>
      <c r="E28" s="212" t="s">
        <v>459</v>
      </c>
      <c r="F28" s="213"/>
      <c r="G28" s="17"/>
      <c r="H28" s="113"/>
      <c r="I28" s="186" t="str">
        <f t="shared" si="4"/>
        <v/>
      </c>
      <c r="J28" s="169"/>
      <c r="K28" s="17"/>
      <c r="L28" s="166"/>
      <c r="M28" s="187" t="str">
        <f t="shared" si="5"/>
        <v/>
      </c>
      <c r="N28" s="114"/>
      <c r="O28" s="17"/>
      <c r="P28" s="20"/>
      <c r="Q28" s="212"/>
      <c r="R28" s="213"/>
      <c r="S28" s="66"/>
      <c r="T28" s="185" t="str">
        <f t="shared" si="6"/>
        <v/>
      </c>
      <c r="U28" s="185" t="str">
        <f t="shared" si="7"/>
        <v/>
      </c>
    </row>
    <row r="29" spans="1:21" s="182" customFormat="1" x14ac:dyDescent="0.25">
      <c r="A29" s="56"/>
      <c r="B29" s="67"/>
      <c r="C29" s="15"/>
      <c r="D29" s="15"/>
      <c r="E29" s="212"/>
      <c r="F29" s="213"/>
      <c r="G29" s="17"/>
      <c r="H29" s="113"/>
      <c r="I29" s="186" t="str">
        <f t="shared" si="4"/>
        <v/>
      </c>
      <c r="J29" s="169"/>
      <c r="K29" s="17"/>
      <c r="L29" s="166"/>
      <c r="M29" s="187" t="str">
        <f t="shared" si="5"/>
        <v/>
      </c>
      <c r="N29" s="114"/>
      <c r="O29" s="17"/>
      <c r="P29" s="20"/>
      <c r="Q29" s="212"/>
      <c r="R29" s="213"/>
      <c r="S29" s="66"/>
      <c r="T29" s="185" t="str">
        <f t="shared" si="6"/>
        <v/>
      </c>
      <c r="U29" s="185" t="str">
        <f t="shared" si="7"/>
        <v/>
      </c>
    </row>
    <row r="30" spans="1:21" s="182" customFormat="1" x14ac:dyDescent="0.25">
      <c r="A30" s="56"/>
      <c r="B30" s="67"/>
      <c r="C30" s="15"/>
      <c r="D30" s="15"/>
      <c r="E30" s="212"/>
      <c r="F30" s="213"/>
      <c r="G30" s="17"/>
      <c r="H30" s="113"/>
      <c r="I30" s="186" t="str">
        <f t="shared" si="4"/>
        <v/>
      </c>
      <c r="J30" s="169"/>
      <c r="K30" s="17"/>
      <c r="L30" s="166"/>
      <c r="M30" s="187" t="str">
        <f t="shared" si="5"/>
        <v/>
      </c>
      <c r="N30" s="114"/>
      <c r="O30" s="17"/>
      <c r="P30" s="20"/>
      <c r="Q30" s="212"/>
      <c r="R30" s="213"/>
      <c r="S30" s="66"/>
      <c r="T30" s="185" t="str">
        <f t="shared" si="6"/>
        <v/>
      </c>
      <c r="U30" s="185" t="str">
        <f t="shared" si="7"/>
        <v/>
      </c>
    </row>
    <row r="31" spans="1:21" s="182" customFormat="1" x14ac:dyDescent="0.25">
      <c r="A31" s="56"/>
      <c r="B31" s="67"/>
      <c r="C31" s="15"/>
      <c r="D31" s="15"/>
      <c r="E31" s="212"/>
      <c r="F31" s="213"/>
      <c r="G31" s="17"/>
      <c r="H31" s="113"/>
      <c r="I31" s="186" t="str">
        <f t="shared" si="4"/>
        <v/>
      </c>
      <c r="J31" s="169"/>
      <c r="K31" s="17"/>
      <c r="L31" s="166"/>
      <c r="M31" s="187" t="str">
        <f t="shared" si="5"/>
        <v/>
      </c>
      <c r="N31" s="114"/>
      <c r="O31" s="17"/>
      <c r="P31" s="20"/>
      <c r="Q31" s="212"/>
      <c r="R31" s="213"/>
      <c r="S31" s="66"/>
      <c r="T31" s="185" t="str">
        <f t="shared" si="6"/>
        <v/>
      </c>
      <c r="U31" s="185" t="str">
        <f t="shared" si="7"/>
        <v/>
      </c>
    </row>
    <row r="32" spans="1:21" s="182" customFormat="1" x14ac:dyDescent="0.25">
      <c r="A32" s="56"/>
      <c r="B32" s="67"/>
      <c r="C32" s="15"/>
      <c r="D32" s="15"/>
      <c r="E32" s="212"/>
      <c r="F32" s="213"/>
      <c r="G32" s="17"/>
      <c r="H32" s="113"/>
      <c r="I32" s="186" t="str">
        <f t="shared" si="4"/>
        <v/>
      </c>
      <c r="J32" s="169"/>
      <c r="K32" s="17"/>
      <c r="L32" s="166"/>
      <c r="M32" s="187" t="str">
        <f t="shared" si="5"/>
        <v/>
      </c>
      <c r="N32" s="114"/>
      <c r="O32" s="17"/>
      <c r="P32" s="20"/>
      <c r="Q32" s="212"/>
      <c r="R32" s="213"/>
      <c r="S32" s="66"/>
      <c r="T32" s="185" t="str">
        <f t="shared" si="6"/>
        <v/>
      </c>
      <c r="U32" s="185" t="str">
        <f t="shared" si="7"/>
        <v/>
      </c>
    </row>
    <row r="33" spans="1:21" s="182" customFormat="1" x14ac:dyDescent="0.25">
      <c r="A33" s="56"/>
      <c r="B33" s="67"/>
      <c r="C33" s="15"/>
      <c r="D33" s="15"/>
      <c r="E33" s="212"/>
      <c r="F33" s="213"/>
      <c r="G33" s="17"/>
      <c r="H33" s="113"/>
      <c r="I33" s="186" t="str">
        <f t="shared" si="4"/>
        <v/>
      </c>
      <c r="J33" s="169"/>
      <c r="K33" s="17"/>
      <c r="L33" s="166"/>
      <c r="M33" s="187" t="str">
        <f t="shared" si="5"/>
        <v/>
      </c>
      <c r="N33" s="114"/>
      <c r="O33" s="17"/>
      <c r="P33" s="20"/>
      <c r="Q33" s="212"/>
      <c r="R33" s="213"/>
      <c r="S33" s="66"/>
      <c r="T33" s="185" t="str">
        <f t="shared" si="6"/>
        <v/>
      </c>
      <c r="U33" s="185" t="str">
        <f t="shared" si="7"/>
        <v/>
      </c>
    </row>
    <row r="34" spans="1:21" s="182" customFormat="1" x14ac:dyDescent="0.25">
      <c r="A34" s="56"/>
      <c r="B34" s="67"/>
      <c r="C34" s="15"/>
      <c r="D34" s="15"/>
      <c r="E34" s="212"/>
      <c r="F34" s="213"/>
      <c r="G34" s="17"/>
      <c r="H34" s="113"/>
      <c r="I34" s="186" t="str">
        <f t="shared" si="4"/>
        <v/>
      </c>
      <c r="J34" s="169"/>
      <c r="K34" s="17"/>
      <c r="L34" s="166"/>
      <c r="M34" s="187" t="str">
        <f t="shared" si="5"/>
        <v/>
      </c>
      <c r="N34" s="114"/>
      <c r="O34" s="17"/>
      <c r="P34" s="20"/>
      <c r="Q34" s="212"/>
      <c r="R34" s="213"/>
      <c r="S34" s="66"/>
      <c r="T34" s="185" t="str">
        <f t="shared" si="6"/>
        <v/>
      </c>
      <c r="U34" s="185" t="str">
        <f t="shared" si="7"/>
        <v/>
      </c>
    </row>
    <row r="35" spans="1:21" s="182" customFormat="1" x14ac:dyDescent="0.25">
      <c r="A35" s="56"/>
      <c r="B35" s="67"/>
      <c r="C35" s="15"/>
      <c r="D35" s="15"/>
      <c r="E35" s="212"/>
      <c r="F35" s="213"/>
      <c r="G35" s="17"/>
      <c r="H35" s="113"/>
      <c r="I35" s="186" t="str">
        <f t="shared" si="4"/>
        <v/>
      </c>
      <c r="J35" s="169"/>
      <c r="K35" s="17"/>
      <c r="L35" s="166"/>
      <c r="M35" s="187" t="str">
        <f t="shared" si="5"/>
        <v/>
      </c>
      <c r="N35" s="114"/>
      <c r="O35" s="17"/>
      <c r="P35" s="20"/>
      <c r="Q35" s="212"/>
      <c r="R35" s="213"/>
      <c r="S35" s="66"/>
      <c r="T35" s="185" t="str">
        <f t="shared" si="6"/>
        <v/>
      </c>
      <c r="U35" s="185" t="str">
        <f t="shared" si="7"/>
        <v/>
      </c>
    </row>
    <row r="36" spans="1:21" s="182" customFormat="1" x14ac:dyDescent="0.25">
      <c r="A36" s="56"/>
      <c r="B36" s="67"/>
      <c r="C36" s="15"/>
      <c r="D36" s="15"/>
      <c r="E36" s="212"/>
      <c r="F36" s="213"/>
      <c r="G36" s="17"/>
      <c r="H36" s="113"/>
      <c r="I36" s="186" t="str">
        <f t="shared" si="4"/>
        <v/>
      </c>
      <c r="J36" s="169"/>
      <c r="K36" s="17"/>
      <c r="L36" s="166"/>
      <c r="M36" s="187" t="str">
        <f t="shared" si="5"/>
        <v/>
      </c>
      <c r="N36" s="114"/>
      <c r="O36" s="17"/>
      <c r="P36" s="20"/>
      <c r="Q36" s="212"/>
      <c r="R36" s="213"/>
      <c r="S36" s="66"/>
      <c r="T36" s="185" t="str">
        <f t="shared" si="6"/>
        <v/>
      </c>
      <c r="U36" s="185" t="str">
        <f t="shared" si="7"/>
        <v/>
      </c>
    </row>
    <row r="37" spans="1:21" s="182" customFormat="1" x14ac:dyDescent="0.25">
      <c r="A37" s="56"/>
      <c r="B37" s="67"/>
      <c r="C37" s="15"/>
      <c r="D37" s="15"/>
      <c r="E37" s="212"/>
      <c r="F37" s="213"/>
      <c r="G37" s="17"/>
      <c r="H37" s="113"/>
      <c r="I37" s="186" t="str">
        <f t="shared" si="4"/>
        <v/>
      </c>
      <c r="J37" s="169"/>
      <c r="K37" s="17"/>
      <c r="L37" s="166"/>
      <c r="M37" s="187" t="str">
        <f t="shared" si="5"/>
        <v/>
      </c>
      <c r="N37" s="114"/>
      <c r="O37" s="17"/>
      <c r="P37" s="20"/>
      <c r="Q37" s="212"/>
      <c r="R37" s="213"/>
      <c r="S37" s="66"/>
      <c r="T37" s="185" t="str">
        <f t="shared" si="6"/>
        <v/>
      </c>
      <c r="U37" s="185" t="str">
        <f t="shared" si="7"/>
        <v/>
      </c>
    </row>
    <row r="38" spans="1:21" s="182" customFormat="1" x14ac:dyDescent="0.25">
      <c r="A38" s="56"/>
      <c r="B38" s="67"/>
      <c r="C38" s="15"/>
      <c r="D38" s="15"/>
      <c r="E38" s="212"/>
      <c r="F38" s="213"/>
      <c r="G38" s="17"/>
      <c r="H38" s="113"/>
      <c r="I38" s="186" t="str">
        <f t="shared" si="4"/>
        <v/>
      </c>
      <c r="J38" s="169"/>
      <c r="K38" s="17"/>
      <c r="L38" s="166"/>
      <c r="M38" s="187" t="str">
        <f t="shared" si="5"/>
        <v/>
      </c>
      <c r="N38" s="114"/>
      <c r="O38" s="17"/>
      <c r="P38" s="20"/>
      <c r="Q38" s="212"/>
      <c r="R38" s="213"/>
      <c r="S38" s="66"/>
      <c r="T38" s="185" t="str">
        <f t="shared" si="6"/>
        <v/>
      </c>
      <c r="U38" s="185" t="str">
        <f t="shared" si="7"/>
        <v/>
      </c>
    </row>
    <row r="39" spans="1:21" s="182" customFormat="1" x14ac:dyDescent="0.25">
      <c r="A39" s="56"/>
      <c r="B39" s="67"/>
      <c r="C39" s="15"/>
      <c r="D39" s="15"/>
      <c r="E39" s="212"/>
      <c r="F39" s="213"/>
      <c r="G39" s="17"/>
      <c r="H39" s="113"/>
      <c r="I39" s="186" t="str">
        <f t="shared" si="4"/>
        <v/>
      </c>
      <c r="J39" s="169"/>
      <c r="K39" s="17"/>
      <c r="L39" s="166"/>
      <c r="M39" s="187" t="str">
        <f t="shared" si="5"/>
        <v/>
      </c>
      <c r="N39" s="114"/>
      <c r="O39" s="17"/>
      <c r="P39" s="20"/>
      <c r="Q39" s="212"/>
      <c r="R39" s="213"/>
      <c r="S39" s="66"/>
      <c r="T39" s="185" t="str">
        <f t="shared" si="6"/>
        <v/>
      </c>
      <c r="U39" s="185" t="str">
        <f t="shared" si="7"/>
        <v/>
      </c>
    </row>
    <row r="40" spans="1:21" s="182" customFormat="1" x14ac:dyDescent="0.25">
      <c r="A40" s="56"/>
      <c r="B40" s="67"/>
      <c r="C40" s="15"/>
      <c r="D40" s="15"/>
      <c r="E40" s="212"/>
      <c r="F40" s="213"/>
      <c r="G40" s="17"/>
      <c r="H40" s="113"/>
      <c r="I40" s="186" t="str">
        <f t="shared" si="4"/>
        <v/>
      </c>
      <c r="J40" s="169"/>
      <c r="K40" s="17"/>
      <c r="L40" s="166"/>
      <c r="M40" s="187" t="str">
        <f t="shared" si="5"/>
        <v/>
      </c>
      <c r="N40" s="114"/>
      <c r="O40" s="17"/>
      <c r="P40" s="20"/>
      <c r="Q40" s="212"/>
      <c r="R40" s="213"/>
      <c r="S40" s="66"/>
      <c r="T40" s="185" t="str">
        <f t="shared" si="6"/>
        <v/>
      </c>
      <c r="U40" s="185" t="str">
        <f t="shared" si="7"/>
        <v/>
      </c>
    </row>
    <row r="41" spans="1:21" s="182" customFormat="1" x14ac:dyDescent="0.25">
      <c r="A41" s="56"/>
      <c r="B41" s="67"/>
      <c r="C41" s="15"/>
      <c r="D41" s="15"/>
      <c r="E41" s="212"/>
      <c r="F41" s="213"/>
      <c r="G41" s="17"/>
      <c r="H41" s="113"/>
      <c r="I41" s="186" t="str">
        <f t="shared" si="4"/>
        <v/>
      </c>
      <c r="J41" s="169"/>
      <c r="K41" s="17"/>
      <c r="L41" s="166"/>
      <c r="M41" s="187" t="str">
        <f t="shared" si="5"/>
        <v/>
      </c>
      <c r="N41" s="114"/>
      <c r="O41" s="17"/>
      <c r="P41" s="20"/>
      <c r="Q41" s="212"/>
      <c r="R41" s="213"/>
      <c r="S41" s="66"/>
      <c r="T41" s="185" t="str">
        <f t="shared" si="6"/>
        <v/>
      </c>
      <c r="U41" s="185" t="str">
        <f t="shared" si="7"/>
        <v/>
      </c>
    </row>
    <row r="42" spans="1:21" s="182" customFormat="1" x14ac:dyDescent="0.25">
      <c r="A42" s="56"/>
      <c r="B42" s="67"/>
      <c r="C42" s="15"/>
      <c r="D42" s="15"/>
      <c r="E42" s="212"/>
      <c r="F42" s="213"/>
      <c r="G42" s="17"/>
      <c r="H42" s="113"/>
      <c r="I42" s="186" t="str">
        <f t="shared" si="4"/>
        <v/>
      </c>
      <c r="J42" s="169"/>
      <c r="K42" s="17"/>
      <c r="L42" s="166"/>
      <c r="M42" s="187" t="str">
        <f t="shared" si="5"/>
        <v/>
      </c>
      <c r="N42" s="114"/>
      <c r="O42" s="17"/>
      <c r="P42" s="20"/>
      <c r="Q42" s="212"/>
      <c r="R42" s="213"/>
      <c r="S42" s="66"/>
      <c r="T42" s="185" t="str">
        <f t="shared" si="6"/>
        <v/>
      </c>
      <c r="U42" s="185" t="str">
        <f t="shared" si="7"/>
        <v/>
      </c>
    </row>
    <row r="43" spans="1:21" s="182" customFormat="1" x14ac:dyDescent="0.25">
      <c r="A43" s="56"/>
      <c r="B43" s="67"/>
      <c r="C43" s="15"/>
      <c r="D43" s="15"/>
      <c r="E43" s="212"/>
      <c r="F43" s="213"/>
      <c r="G43" s="17"/>
      <c r="H43" s="113"/>
      <c r="I43" s="186" t="str">
        <f t="shared" si="4"/>
        <v/>
      </c>
      <c r="J43" s="169"/>
      <c r="K43" s="17"/>
      <c r="L43" s="166"/>
      <c r="M43" s="187" t="str">
        <f t="shared" si="5"/>
        <v/>
      </c>
      <c r="N43" s="114"/>
      <c r="O43" s="17"/>
      <c r="P43" s="20"/>
      <c r="Q43" s="212"/>
      <c r="R43" s="213"/>
      <c r="S43" s="66"/>
      <c r="T43" s="185" t="str">
        <f t="shared" si="6"/>
        <v/>
      </c>
      <c r="U43" s="185" t="str">
        <f t="shared" si="7"/>
        <v/>
      </c>
    </row>
    <row r="44" spans="1:21" s="182" customFormat="1" x14ac:dyDescent="0.25">
      <c r="A44" s="56"/>
      <c r="B44" s="67"/>
      <c r="C44" s="15"/>
      <c r="D44" s="15"/>
      <c r="E44" s="212"/>
      <c r="F44" s="213"/>
      <c r="G44" s="17"/>
      <c r="H44" s="113"/>
      <c r="I44" s="186" t="str">
        <f t="shared" si="4"/>
        <v/>
      </c>
      <c r="J44" s="169"/>
      <c r="K44" s="17"/>
      <c r="L44" s="166"/>
      <c r="M44" s="187" t="str">
        <f t="shared" si="5"/>
        <v/>
      </c>
      <c r="N44" s="114"/>
      <c r="O44" s="17"/>
      <c r="P44" s="20"/>
      <c r="Q44" s="212"/>
      <c r="R44" s="213"/>
      <c r="S44" s="66"/>
      <c r="T44" s="185" t="str">
        <f t="shared" si="6"/>
        <v/>
      </c>
      <c r="U44" s="185" t="str">
        <f t="shared" si="7"/>
        <v/>
      </c>
    </row>
    <row r="45" spans="1:21" s="182" customFormat="1" x14ac:dyDescent="0.25">
      <c r="A45" s="56"/>
      <c r="B45" s="67"/>
      <c r="C45" s="15"/>
      <c r="D45" s="15"/>
      <c r="E45" s="212"/>
      <c r="F45" s="213"/>
      <c r="G45" s="17"/>
      <c r="H45" s="113"/>
      <c r="I45" s="186" t="str">
        <f t="shared" si="4"/>
        <v/>
      </c>
      <c r="J45" s="169"/>
      <c r="K45" s="17"/>
      <c r="L45" s="166"/>
      <c r="M45" s="187" t="str">
        <f t="shared" si="5"/>
        <v/>
      </c>
      <c r="N45" s="114"/>
      <c r="O45" s="17"/>
      <c r="P45" s="20"/>
      <c r="Q45" s="212"/>
      <c r="R45" s="213"/>
      <c r="S45" s="66"/>
      <c r="T45" s="185" t="str">
        <f t="shared" si="6"/>
        <v/>
      </c>
      <c r="U45" s="185" t="str">
        <f t="shared" si="7"/>
        <v/>
      </c>
    </row>
    <row r="46" spans="1:21" s="182" customFormat="1" x14ac:dyDescent="0.25">
      <c r="A46" s="56"/>
      <c r="B46" s="67"/>
      <c r="C46" s="15"/>
      <c r="D46" s="15"/>
      <c r="E46" s="212"/>
      <c r="F46" s="213"/>
      <c r="G46" s="17"/>
      <c r="H46" s="113"/>
      <c r="I46" s="186" t="str">
        <f t="shared" si="4"/>
        <v/>
      </c>
      <c r="J46" s="169"/>
      <c r="K46" s="17"/>
      <c r="L46" s="166"/>
      <c r="M46" s="187" t="str">
        <f t="shared" si="5"/>
        <v/>
      </c>
      <c r="N46" s="114"/>
      <c r="O46" s="17"/>
      <c r="P46" s="20"/>
      <c r="Q46" s="212"/>
      <c r="R46" s="213"/>
      <c r="S46" s="66"/>
      <c r="T46" s="185" t="str">
        <f t="shared" si="6"/>
        <v/>
      </c>
      <c r="U46" s="185" t="str">
        <f t="shared" si="7"/>
        <v/>
      </c>
    </row>
    <row r="47" spans="1:21" s="182" customFormat="1" x14ac:dyDescent="0.25">
      <c r="A47" s="56"/>
      <c r="B47" s="67"/>
      <c r="C47" s="15"/>
      <c r="D47" s="15"/>
      <c r="E47" s="212"/>
      <c r="F47" s="213"/>
      <c r="G47" s="17"/>
      <c r="H47" s="113"/>
      <c r="I47" s="186" t="str">
        <f t="shared" si="4"/>
        <v/>
      </c>
      <c r="J47" s="169"/>
      <c r="K47" s="17"/>
      <c r="L47" s="166"/>
      <c r="M47" s="187" t="str">
        <f t="shared" si="5"/>
        <v/>
      </c>
      <c r="N47" s="114"/>
      <c r="O47" s="17"/>
      <c r="P47" s="20"/>
      <c r="Q47" s="212"/>
      <c r="R47" s="213"/>
      <c r="S47" s="66"/>
      <c r="T47" s="185" t="str">
        <f t="shared" si="6"/>
        <v/>
      </c>
      <c r="U47" s="185" t="str">
        <f t="shared" si="7"/>
        <v/>
      </c>
    </row>
    <row r="48" spans="1:21" s="183" customFormat="1" ht="24.75" customHeight="1" thickBot="1" x14ac:dyDescent="0.3">
      <c r="A48" s="78"/>
      <c r="B48" s="74" t="s">
        <v>87</v>
      </c>
      <c r="C48" s="75"/>
      <c r="D48" s="75"/>
      <c r="E48" s="219"/>
      <c r="F48" s="220"/>
      <c r="G48" s="76"/>
      <c r="H48" s="116"/>
      <c r="I48" s="119" t="str">
        <f t="shared" si="4"/>
        <v/>
      </c>
      <c r="J48" s="117"/>
      <c r="K48" s="76"/>
      <c r="L48" s="116"/>
      <c r="M48" s="124" t="str">
        <f t="shared" si="5"/>
        <v/>
      </c>
      <c r="N48" s="123"/>
      <c r="O48" s="76"/>
      <c r="P48" s="76"/>
      <c r="Q48" s="204"/>
      <c r="R48" s="205"/>
      <c r="S48" s="77"/>
      <c r="T48" s="185" t="str">
        <f t="shared" si="6"/>
        <v/>
      </c>
      <c r="U48" s="185" t="str">
        <f t="shared" si="7"/>
        <v/>
      </c>
    </row>
    <row r="49" spans="1:19" s="184" customFormat="1" ht="15" customHeight="1" thickTop="1" x14ac:dyDescent="0.25">
      <c r="A49"/>
      <c r="B49"/>
      <c r="C49"/>
      <c r="D49"/>
      <c r="E49"/>
      <c r="F49"/>
      <c r="G49"/>
      <c r="H49"/>
      <c r="I49"/>
      <c r="J49"/>
      <c r="K49"/>
      <c r="L49"/>
      <c r="M49"/>
      <c r="N49"/>
      <c r="O49"/>
      <c r="P49"/>
      <c r="Q49"/>
      <c r="R49"/>
      <c r="S49"/>
    </row>
    <row r="50" spans="1:19" s="184" customFormat="1" ht="15" customHeight="1" x14ac:dyDescent="0.25">
      <c r="A50"/>
      <c r="B50"/>
      <c r="C50"/>
      <c r="D50"/>
      <c r="E50"/>
      <c r="F50"/>
      <c r="G50"/>
      <c r="H50"/>
      <c r="I50"/>
      <c r="J50"/>
      <c r="K50"/>
      <c r="L50"/>
      <c r="M50"/>
      <c r="N50"/>
      <c r="O50"/>
      <c r="P50"/>
      <c r="Q50"/>
      <c r="R50"/>
      <c r="S50"/>
    </row>
    <row r="51" spans="1:19" s="184" customFormat="1" ht="15" customHeight="1" x14ac:dyDescent="0.25">
      <c r="A51"/>
      <c r="B51"/>
      <c r="C51"/>
      <c r="D51"/>
      <c r="E51"/>
      <c r="F51"/>
      <c r="G51"/>
      <c r="H51"/>
      <c r="I51"/>
      <c r="J51"/>
      <c r="K51"/>
      <c r="L51"/>
      <c r="M51"/>
      <c r="N51"/>
      <c r="O51"/>
      <c r="P51"/>
      <c r="Q51"/>
      <c r="R51"/>
      <c r="S51"/>
    </row>
    <row r="52" spans="1:19" s="184" customFormat="1" ht="15" customHeight="1" x14ac:dyDescent="0.25">
      <c r="A52"/>
      <c r="B52"/>
      <c r="C52"/>
      <c r="D52"/>
      <c r="E52"/>
      <c r="F52"/>
      <c r="G52"/>
      <c r="H52"/>
      <c r="I52"/>
      <c r="J52"/>
      <c r="K52"/>
      <c r="L52"/>
      <c r="M52"/>
      <c r="N52"/>
      <c r="O52"/>
      <c r="P52"/>
      <c r="Q52"/>
      <c r="R52"/>
      <c r="S52"/>
    </row>
    <row r="53" spans="1:19" s="184" customFormat="1" ht="15" customHeight="1" x14ac:dyDescent="0.25">
      <c r="A53"/>
      <c r="B53"/>
      <c r="C53"/>
      <c r="D53"/>
      <c r="E53"/>
      <c r="F53"/>
      <c r="G53"/>
      <c r="H53"/>
      <c r="I53"/>
      <c r="J53"/>
      <c r="K53"/>
      <c r="L53"/>
      <c r="M53"/>
      <c r="N53"/>
      <c r="O53"/>
      <c r="P53"/>
      <c r="Q53"/>
      <c r="R53"/>
      <c r="S53"/>
    </row>
    <row r="54" spans="1:19" s="184" customFormat="1" ht="15" customHeight="1" x14ac:dyDescent="0.25">
      <c r="A54"/>
      <c r="B54"/>
      <c r="C54"/>
      <c r="D54"/>
      <c r="E54"/>
      <c r="F54"/>
      <c r="G54"/>
      <c r="H54"/>
      <c r="I54"/>
      <c r="J54"/>
      <c r="K54"/>
      <c r="L54"/>
      <c r="M54"/>
      <c r="N54"/>
      <c r="O54"/>
      <c r="P54"/>
      <c r="Q54"/>
      <c r="R54"/>
      <c r="S54"/>
    </row>
    <row r="55" spans="1:19" s="184" customFormat="1" ht="15" customHeight="1" x14ac:dyDescent="0.25">
      <c r="A55"/>
      <c r="B55"/>
      <c r="C55"/>
      <c r="D55"/>
      <c r="E55"/>
      <c r="F55"/>
      <c r="G55"/>
      <c r="H55"/>
      <c r="I55"/>
      <c r="J55"/>
      <c r="K55"/>
      <c r="L55"/>
      <c r="M55"/>
      <c r="N55"/>
      <c r="O55"/>
      <c r="P55"/>
      <c r="Q55"/>
      <c r="R55"/>
      <c r="S55"/>
    </row>
    <row r="56" spans="1:19" s="184" customFormat="1" ht="15" customHeight="1" x14ac:dyDescent="0.25">
      <c r="A56"/>
      <c r="B56"/>
      <c r="C56"/>
      <c r="D56"/>
      <c r="E56"/>
      <c r="F56"/>
      <c r="G56"/>
      <c r="H56"/>
      <c r="I56"/>
      <c r="J56"/>
      <c r="K56"/>
      <c r="L56"/>
      <c r="M56"/>
      <c r="N56"/>
      <c r="O56"/>
      <c r="P56"/>
      <c r="Q56"/>
      <c r="R56"/>
      <c r="S56"/>
    </row>
    <row r="57" spans="1:19" s="184" customFormat="1" ht="15" customHeight="1" x14ac:dyDescent="0.25">
      <c r="A57"/>
      <c r="B57"/>
      <c r="C57"/>
      <c r="D57"/>
      <c r="E57"/>
      <c r="F57"/>
      <c r="G57"/>
      <c r="H57"/>
      <c r="I57"/>
      <c r="J57"/>
      <c r="K57"/>
      <c r="L57"/>
      <c r="M57"/>
      <c r="N57"/>
      <c r="O57"/>
      <c r="P57"/>
      <c r="Q57"/>
      <c r="R57"/>
      <c r="S57"/>
    </row>
    <row r="58" spans="1:19" s="184" customFormat="1" ht="15" customHeight="1" x14ac:dyDescent="0.25">
      <c r="A58"/>
      <c r="B58"/>
      <c r="C58"/>
      <c r="D58"/>
      <c r="E58"/>
      <c r="F58"/>
      <c r="G58"/>
      <c r="H58"/>
      <c r="I58"/>
      <c r="J58"/>
      <c r="K58"/>
      <c r="L58"/>
      <c r="M58"/>
      <c r="N58"/>
      <c r="O58"/>
      <c r="P58"/>
      <c r="Q58"/>
      <c r="R58"/>
      <c r="S58"/>
    </row>
    <row r="59" spans="1:19" s="184" customFormat="1" ht="15" customHeight="1" x14ac:dyDescent="0.25">
      <c r="A59"/>
      <c r="B59"/>
      <c r="C59"/>
      <c r="D59"/>
      <c r="E59"/>
      <c r="F59"/>
      <c r="G59"/>
      <c r="H59"/>
      <c r="I59"/>
      <c r="J59"/>
      <c r="K59"/>
      <c r="L59"/>
      <c r="M59"/>
      <c r="N59"/>
      <c r="O59"/>
      <c r="P59"/>
      <c r="Q59"/>
      <c r="R59"/>
      <c r="S59"/>
    </row>
    <row r="60" spans="1:19" s="184" customFormat="1" ht="15" customHeight="1" x14ac:dyDescent="0.25">
      <c r="A60"/>
      <c r="B60"/>
      <c r="C60"/>
      <c r="D60"/>
      <c r="E60"/>
      <c r="F60"/>
      <c r="G60"/>
      <c r="H60"/>
      <c r="I60"/>
      <c r="J60"/>
      <c r="K60"/>
      <c r="L60"/>
      <c r="M60"/>
      <c r="N60"/>
      <c r="O60"/>
      <c r="P60"/>
      <c r="Q60"/>
      <c r="R60"/>
      <c r="S60"/>
    </row>
    <row r="61" spans="1:19" s="184" customFormat="1" ht="15" customHeight="1" x14ac:dyDescent="0.25">
      <c r="A61"/>
      <c r="B61"/>
      <c r="C61"/>
      <c r="D61"/>
      <c r="E61"/>
      <c r="F61"/>
      <c r="G61"/>
      <c r="H61"/>
      <c r="I61"/>
      <c r="J61"/>
      <c r="K61"/>
      <c r="L61"/>
      <c r="M61"/>
      <c r="N61"/>
      <c r="O61"/>
      <c r="P61"/>
      <c r="Q61"/>
      <c r="R61"/>
      <c r="S61"/>
    </row>
    <row r="62" spans="1:19" s="184" customFormat="1" ht="15" customHeight="1" x14ac:dyDescent="0.25">
      <c r="A62"/>
      <c r="B62"/>
      <c r="C62"/>
      <c r="D62"/>
      <c r="E62"/>
      <c r="F62"/>
      <c r="G62"/>
      <c r="H62"/>
      <c r="I62"/>
      <c r="J62"/>
      <c r="K62"/>
      <c r="L62"/>
      <c r="M62"/>
      <c r="N62"/>
      <c r="O62"/>
      <c r="P62"/>
      <c r="Q62"/>
      <c r="R62"/>
      <c r="S62"/>
    </row>
    <row r="63" spans="1:19" s="184" customFormat="1" ht="15" customHeight="1" x14ac:dyDescent="0.25">
      <c r="A63"/>
      <c r="B63"/>
      <c r="C63"/>
      <c r="D63"/>
      <c r="E63"/>
      <c r="F63"/>
      <c r="G63"/>
      <c r="H63"/>
      <c r="I63"/>
      <c r="J63"/>
      <c r="K63"/>
      <c r="L63"/>
      <c r="M63"/>
      <c r="N63"/>
      <c r="O63"/>
      <c r="P63"/>
      <c r="Q63"/>
      <c r="R63"/>
      <c r="S63"/>
    </row>
    <row r="64" spans="1:19" s="184" customFormat="1" ht="15" customHeight="1" x14ac:dyDescent="0.25">
      <c r="A64"/>
      <c r="B64"/>
      <c r="C64"/>
      <c r="D64"/>
      <c r="E64"/>
      <c r="F64"/>
      <c r="G64"/>
      <c r="H64"/>
      <c r="I64"/>
      <c r="J64"/>
      <c r="K64"/>
      <c r="L64"/>
      <c r="M64"/>
      <c r="N64"/>
      <c r="O64"/>
      <c r="P64"/>
      <c r="Q64"/>
      <c r="R64"/>
      <c r="S64"/>
    </row>
    <row r="65" spans="1:19" s="184" customFormat="1" ht="15" customHeight="1" x14ac:dyDescent="0.25">
      <c r="A65"/>
      <c r="B65"/>
      <c r="C65"/>
      <c r="D65"/>
      <c r="E65"/>
      <c r="F65"/>
      <c r="G65"/>
      <c r="H65"/>
      <c r="I65"/>
      <c r="J65"/>
      <c r="K65"/>
      <c r="L65"/>
      <c r="M65"/>
      <c r="N65"/>
      <c r="O65"/>
      <c r="P65"/>
      <c r="Q65"/>
      <c r="R65"/>
      <c r="S65"/>
    </row>
    <row r="66" spans="1:19" s="184" customFormat="1" ht="15" customHeight="1" x14ac:dyDescent="0.25">
      <c r="A66"/>
      <c r="B66"/>
      <c r="C66"/>
      <c r="D66"/>
      <c r="E66"/>
      <c r="F66"/>
      <c r="G66"/>
      <c r="H66"/>
      <c r="I66"/>
      <c r="J66"/>
      <c r="K66"/>
      <c r="L66"/>
      <c r="M66"/>
      <c r="N66"/>
      <c r="O66"/>
      <c r="P66"/>
      <c r="Q66"/>
      <c r="R66"/>
      <c r="S66"/>
    </row>
    <row r="67" spans="1:19" s="184" customFormat="1" ht="15" customHeight="1" x14ac:dyDescent="0.25">
      <c r="A67"/>
      <c r="B67"/>
      <c r="C67"/>
      <c r="D67"/>
      <c r="E67"/>
      <c r="F67"/>
      <c r="G67"/>
      <c r="H67"/>
      <c r="I67"/>
      <c r="J67"/>
      <c r="K67"/>
      <c r="L67"/>
      <c r="M67"/>
      <c r="N67"/>
      <c r="O67"/>
      <c r="P67"/>
      <c r="Q67"/>
      <c r="R67"/>
      <c r="S67"/>
    </row>
    <row r="68" spans="1:19" s="184" customFormat="1" ht="15" customHeight="1" x14ac:dyDescent="0.25">
      <c r="A68"/>
      <c r="B68"/>
      <c r="C68"/>
      <c r="D68"/>
      <c r="E68"/>
      <c r="F68"/>
      <c r="G68"/>
      <c r="H68"/>
      <c r="I68"/>
      <c r="J68"/>
      <c r="K68"/>
      <c r="L68"/>
      <c r="M68"/>
      <c r="N68"/>
      <c r="O68"/>
      <c r="P68"/>
      <c r="Q68"/>
      <c r="R68"/>
      <c r="S68"/>
    </row>
    <row r="69" spans="1:19" s="184" customFormat="1" ht="15" customHeight="1" x14ac:dyDescent="0.25">
      <c r="A69"/>
      <c r="B69"/>
      <c r="C69"/>
      <c r="D69"/>
      <c r="E69"/>
      <c r="F69"/>
      <c r="G69"/>
      <c r="H69"/>
      <c r="I69"/>
      <c r="J69"/>
      <c r="K69"/>
      <c r="L69"/>
      <c r="M69"/>
      <c r="N69"/>
      <c r="O69"/>
      <c r="P69"/>
      <c r="Q69"/>
      <c r="R69"/>
      <c r="S69"/>
    </row>
    <row r="70" spans="1:19" s="184" customFormat="1" ht="15" customHeight="1" x14ac:dyDescent="0.25">
      <c r="A70"/>
      <c r="B70"/>
      <c r="C70"/>
      <c r="D70"/>
      <c r="E70"/>
      <c r="F70"/>
      <c r="G70"/>
      <c r="H70"/>
      <c r="I70"/>
      <c r="J70"/>
      <c r="K70"/>
      <c r="L70"/>
      <c r="M70"/>
      <c r="N70"/>
      <c r="O70"/>
      <c r="P70"/>
      <c r="Q70"/>
      <c r="R70"/>
      <c r="S70"/>
    </row>
    <row r="71" spans="1:19" s="184" customFormat="1" ht="15" customHeight="1" x14ac:dyDescent="0.25">
      <c r="A71"/>
      <c r="B71"/>
      <c r="C71"/>
      <c r="D71"/>
      <c r="E71"/>
      <c r="F71"/>
      <c r="G71"/>
      <c r="H71"/>
      <c r="I71"/>
      <c r="J71"/>
      <c r="K71"/>
      <c r="L71"/>
      <c r="M71"/>
      <c r="N71"/>
      <c r="O71"/>
      <c r="P71"/>
      <c r="Q71"/>
      <c r="R71"/>
      <c r="S71"/>
    </row>
    <row r="72" spans="1:19" s="184" customFormat="1" ht="15" customHeight="1" x14ac:dyDescent="0.25">
      <c r="A72"/>
      <c r="B72"/>
      <c r="C72"/>
      <c r="D72"/>
      <c r="E72"/>
      <c r="F72"/>
      <c r="G72"/>
      <c r="H72"/>
      <c r="I72"/>
      <c r="J72"/>
      <c r="K72"/>
      <c r="L72"/>
      <c r="M72"/>
      <c r="N72"/>
      <c r="O72"/>
      <c r="P72"/>
      <c r="Q72"/>
      <c r="R72"/>
      <c r="S72"/>
    </row>
    <row r="73" spans="1:19" s="184" customFormat="1" ht="15" customHeight="1" x14ac:dyDescent="0.25">
      <c r="A73"/>
      <c r="B73"/>
      <c r="C73"/>
      <c r="D73"/>
      <c r="E73"/>
      <c r="F73"/>
      <c r="G73"/>
      <c r="H73"/>
      <c r="I73"/>
      <c r="J73"/>
      <c r="K73"/>
      <c r="L73"/>
      <c r="M73"/>
      <c r="N73"/>
      <c r="O73"/>
      <c r="P73"/>
      <c r="Q73"/>
      <c r="R73"/>
      <c r="S73"/>
    </row>
    <row r="74" spans="1:19" s="184" customFormat="1" ht="15" customHeight="1" x14ac:dyDescent="0.25">
      <c r="A74"/>
      <c r="B74"/>
      <c r="C74"/>
      <c r="D74"/>
      <c r="E74"/>
      <c r="F74"/>
      <c r="G74"/>
      <c r="H74"/>
      <c r="I74"/>
      <c r="J74"/>
      <c r="K74"/>
      <c r="L74"/>
      <c r="M74"/>
      <c r="N74"/>
      <c r="O74"/>
      <c r="P74"/>
      <c r="Q74"/>
      <c r="R74"/>
      <c r="S74"/>
    </row>
    <row r="75" spans="1:19" s="184" customFormat="1" ht="15" customHeight="1" x14ac:dyDescent="0.25">
      <c r="A75"/>
      <c r="B75"/>
      <c r="C75"/>
      <c r="D75"/>
      <c r="E75"/>
      <c r="F75"/>
      <c r="G75"/>
      <c r="H75"/>
      <c r="I75"/>
      <c r="J75"/>
      <c r="K75"/>
      <c r="L75"/>
      <c r="M75"/>
      <c r="N75"/>
      <c r="O75"/>
      <c r="P75"/>
      <c r="Q75"/>
      <c r="R75"/>
      <c r="S75"/>
    </row>
    <row r="76" spans="1:19" s="184" customFormat="1" ht="15" customHeight="1" x14ac:dyDescent="0.25">
      <c r="A76"/>
      <c r="B76"/>
      <c r="C76"/>
      <c r="D76"/>
      <c r="E76"/>
      <c r="F76"/>
      <c r="G76"/>
      <c r="H76"/>
      <c r="I76"/>
      <c r="J76"/>
      <c r="K76"/>
      <c r="L76"/>
      <c r="M76"/>
      <c r="N76"/>
      <c r="O76"/>
      <c r="P76"/>
      <c r="Q76"/>
      <c r="R76"/>
      <c r="S76"/>
    </row>
    <row r="77" spans="1:19" s="184" customFormat="1" ht="15" customHeight="1" x14ac:dyDescent="0.25">
      <c r="A77"/>
      <c r="B77"/>
      <c r="C77"/>
      <c r="D77"/>
      <c r="E77"/>
      <c r="F77"/>
      <c r="G77"/>
      <c r="H77"/>
      <c r="I77"/>
      <c r="J77"/>
      <c r="K77"/>
      <c r="L77"/>
      <c r="M77"/>
      <c r="N77"/>
      <c r="O77"/>
      <c r="P77"/>
      <c r="Q77"/>
      <c r="R77"/>
      <c r="S77"/>
    </row>
    <row r="78" spans="1:19" s="184" customFormat="1" ht="15" customHeight="1" x14ac:dyDescent="0.25">
      <c r="A78"/>
      <c r="B78"/>
      <c r="C78"/>
      <c r="D78"/>
      <c r="E78"/>
      <c r="F78"/>
      <c r="G78"/>
      <c r="H78"/>
      <c r="I78"/>
      <c r="J78"/>
      <c r="K78"/>
      <c r="L78"/>
      <c r="M78"/>
      <c r="N78"/>
      <c r="O78"/>
      <c r="P78"/>
      <c r="Q78"/>
      <c r="R78"/>
      <c r="S78"/>
    </row>
    <row r="79" spans="1:19" s="184" customFormat="1" ht="15" customHeight="1" x14ac:dyDescent="0.25">
      <c r="A79"/>
      <c r="B79"/>
      <c r="C79"/>
      <c r="D79"/>
      <c r="E79"/>
      <c r="F79"/>
      <c r="G79"/>
      <c r="H79"/>
      <c r="I79"/>
      <c r="J79"/>
      <c r="K79"/>
      <c r="L79"/>
      <c r="M79"/>
      <c r="N79"/>
      <c r="O79"/>
      <c r="P79"/>
      <c r="Q79"/>
      <c r="R79"/>
      <c r="S79"/>
    </row>
    <row r="80" spans="1:19" s="184" customFormat="1" ht="15" customHeight="1" x14ac:dyDescent="0.25">
      <c r="A80"/>
      <c r="B80"/>
      <c r="C80"/>
      <c r="D80"/>
      <c r="E80"/>
      <c r="F80"/>
      <c r="G80"/>
      <c r="H80"/>
      <c r="I80"/>
      <c r="J80"/>
      <c r="K80"/>
      <c r="L80"/>
      <c r="M80"/>
      <c r="N80"/>
      <c r="O80"/>
      <c r="P80"/>
      <c r="Q80"/>
      <c r="R80"/>
      <c r="S80"/>
    </row>
    <row r="81" spans="1:19" s="184" customFormat="1" ht="15" customHeight="1" x14ac:dyDescent="0.25">
      <c r="A81"/>
      <c r="B81"/>
      <c r="C81"/>
      <c r="D81"/>
      <c r="E81"/>
      <c r="F81"/>
      <c r="G81"/>
      <c r="H81"/>
      <c r="I81"/>
      <c r="J81"/>
      <c r="K81"/>
      <c r="L81"/>
      <c r="M81"/>
      <c r="N81"/>
      <c r="O81"/>
      <c r="P81"/>
      <c r="Q81"/>
      <c r="R81"/>
      <c r="S81"/>
    </row>
    <row r="82" spans="1:19" s="184" customFormat="1" ht="15" customHeight="1" x14ac:dyDescent="0.25">
      <c r="A82"/>
      <c r="B82"/>
      <c r="C82"/>
      <c r="D82"/>
      <c r="E82"/>
      <c r="F82"/>
      <c r="G82"/>
      <c r="H82"/>
      <c r="I82"/>
      <c r="J82"/>
      <c r="K82"/>
      <c r="L82"/>
      <c r="M82"/>
      <c r="N82"/>
      <c r="O82"/>
      <c r="P82"/>
      <c r="Q82"/>
      <c r="R82"/>
      <c r="S82"/>
    </row>
    <row r="83" spans="1:19" s="184" customFormat="1" ht="15" customHeight="1" x14ac:dyDescent="0.25">
      <c r="A83"/>
      <c r="B83"/>
      <c r="C83"/>
      <c r="D83"/>
      <c r="E83"/>
      <c r="F83"/>
      <c r="G83"/>
      <c r="H83"/>
      <c r="I83"/>
      <c r="J83"/>
      <c r="K83"/>
      <c r="L83"/>
      <c r="M83"/>
      <c r="N83"/>
      <c r="O83"/>
      <c r="P83"/>
      <c r="Q83"/>
      <c r="R83"/>
      <c r="S83"/>
    </row>
    <row r="84" spans="1:19" s="184" customFormat="1" ht="15" customHeight="1" x14ac:dyDescent="0.25">
      <c r="A84"/>
      <c r="B84"/>
      <c r="C84"/>
      <c r="D84"/>
      <c r="E84"/>
      <c r="F84"/>
      <c r="G84"/>
      <c r="H84"/>
      <c r="I84"/>
      <c r="J84"/>
      <c r="K84"/>
      <c r="L84"/>
      <c r="M84"/>
      <c r="N84"/>
      <c r="O84"/>
      <c r="P84"/>
      <c r="Q84"/>
      <c r="R84"/>
      <c r="S84"/>
    </row>
    <row r="85" spans="1:19" s="184" customFormat="1" ht="15" customHeight="1" x14ac:dyDescent="0.25">
      <c r="A85"/>
      <c r="B85"/>
      <c r="C85"/>
      <c r="D85"/>
      <c r="E85"/>
      <c r="F85"/>
      <c r="G85"/>
      <c r="H85"/>
      <c r="I85"/>
      <c r="J85"/>
      <c r="K85"/>
      <c r="L85"/>
      <c r="M85"/>
      <c r="N85"/>
      <c r="O85"/>
      <c r="P85"/>
      <c r="Q85"/>
      <c r="R85"/>
      <c r="S85"/>
    </row>
    <row r="86" spans="1:19" s="184" customFormat="1" ht="15" customHeight="1" x14ac:dyDescent="0.25">
      <c r="A86"/>
      <c r="B86"/>
      <c r="C86"/>
      <c r="D86"/>
      <c r="E86"/>
      <c r="F86"/>
      <c r="G86"/>
      <c r="H86"/>
      <c r="I86"/>
      <c r="J86"/>
      <c r="K86"/>
      <c r="L86"/>
      <c r="M86"/>
      <c r="N86"/>
      <c r="O86"/>
      <c r="P86"/>
      <c r="Q86"/>
      <c r="R86"/>
      <c r="S86"/>
    </row>
    <row r="87" spans="1:19" s="184" customFormat="1" ht="15" customHeight="1" x14ac:dyDescent="0.25">
      <c r="A87"/>
      <c r="B87"/>
      <c r="C87"/>
      <c r="D87"/>
      <c r="E87"/>
      <c r="F87"/>
      <c r="G87"/>
      <c r="H87"/>
      <c r="I87"/>
      <c r="J87"/>
      <c r="K87"/>
      <c r="L87"/>
      <c r="M87"/>
      <c r="N87"/>
      <c r="O87"/>
      <c r="P87"/>
      <c r="Q87"/>
      <c r="R87"/>
      <c r="S87"/>
    </row>
    <row r="88" spans="1:19" s="184" customFormat="1" ht="15" customHeight="1" x14ac:dyDescent="0.25">
      <c r="A88"/>
      <c r="B88"/>
      <c r="C88"/>
      <c r="D88"/>
      <c r="E88"/>
      <c r="F88"/>
      <c r="G88"/>
      <c r="H88"/>
      <c r="I88"/>
      <c r="J88"/>
      <c r="K88"/>
      <c r="L88"/>
      <c r="M88"/>
      <c r="N88"/>
      <c r="O88"/>
      <c r="P88"/>
      <c r="Q88"/>
      <c r="R88"/>
      <c r="S88"/>
    </row>
    <row r="89" spans="1:19" s="184" customFormat="1" ht="15" customHeight="1" x14ac:dyDescent="0.25">
      <c r="A89"/>
      <c r="B89"/>
      <c r="C89"/>
      <c r="D89"/>
      <c r="E89"/>
      <c r="F89"/>
      <c r="G89"/>
      <c r="H89"/>
      <c r="I89"/>
      <c r="J89"/>
      <c r="K89"/>
      <c r="L89"/>
      <c r="M89"/>
      <c r="N89"/>
      <c r="O89"/>
      <c r="P89"/>
      <c r="Q89"/>
      <c r="R89"/>
      <c r="S89"/>
    </row>
    <row r="90" spans="1:19" s="184" customFormat="1" ht="15" customHeight="1" x14ac:dyDescent="0.25">
      <c r="A90"/>
      <c r="B90"/>
      <c r="C90"/>
      <c r="D90"/>
      <c r="E90"/>
      <c r="F90"/>
      <c r="G90"/>
      <c r="H90"/>
      <c r="I90"/>
      <c r="J90"/>
      <c r="K90"/>
      <c r="L90"/>
      <c r="M90"/>
      <c r="N90"/>
      <c r="O90"/>
      <c r="P90"/>
      <c r="Q90"/>
      <c r="R90"/>
      <c r="S90"/>
    </row>
    <row r="91" spans="1:19" s="184" customFormat="1" ht="15" customHeight="1" x14ac:dyDescent="0.25">
      <c r="A91"/>
      <c r="B91"/>
      <c r="C91"/>
      <c r="D91"/>
      <c r="E91"/>
      <c r="F91"/>
      <c r="G91"/>
      <c r="H91"/>
      <c r="I91"/>
      <c r="J91"/>
      <c r="K91"/>
      <c r="L91"/>
      <c r="M91"/>
      <c r="N91"/>
      <c r="O91"/>
      <c r="P91"/>
      <c r="Q91"/>
      <c r="R91"/>
      <c r="S91"/>
    </row>
    <row r="92" spans="1:19" s="184" customFormat="1" ht="15" customHeight="1" x14ac:dyDescent="0.25">
      <c r="A92"/>
      <c r="B92"/>
      <c r="C92"/>
      <c r="D92"/>
      <c r="E92"/>
      <c r="F92"/>
      <c r="G92"/>
      <c r="H92"/>
      <c r="I92"/>
      <c r="J92"/>
      <c r="K92"/>
      <c r="L92"/>
      <c r="M92"/>
      <c r="N92"/>
      <c r="O92"/>
      <c r="P92"/>
      <c r="Q92"/>
      <c r="R92"/>
      <c r="S92"/>
    </row>
    <row r="93" spans="1:19" s="184" customFormat="1" ht="15" customHeight="1" x14ac:dyDescent="0.25">
      <c r="A93"/>
      <c r="B93"/>
      <c r="C93"/>
      <c r="D93"/>
      <c r="E93"/>
      <c r="F93"/>
      <c r="G93"/>
      <c r="H93"/>
      <c r="I93"/>
      <c r="J93"/>
      <c r="K93"/>
      <c r="L93"/>
      <c r="M93"/>
      <c r="N93"/>
      <c r="O93"/>
      <c r="P93"/>
      <c r="Q93"/>
      <c r="R93"/>
      <c r="S93"/>
    </row>
    <row r="94" spans="1:19" s="184" customFormat="1" ht="15" customHeight="1" x14ac:dyDescent="0.25">
      <c r="A94"/>
      <c r="B94"/>
      <c r="C94"/>
      <c r="D94"/>
      <c r="E94"/>
      <c r="F94"/>
      <c r="G94"/>
      <c r="H94"/>
      <c r="I94"/>
      <c r="J94"/>
      <c r="K94"/>
      <c r="L94"/>
      <c r="M94"/>
      <c r="N94"/>
      <c r="O94"/>
      <c r="P94"/>
      <c r="Q94"/>
      <c r="R94"/>
      <c r="S94"/>
    </row>
    <row r="95" spans="1:19" s="184" customFormat="1" ht="15" customHeight="1" x14ac:dyDescent="0.25">
      <c r="A95"/>
      <c r="B95"/>
      <c r="C95"/>
      <c r="D95"/>
      <c r="E95"/>
      <c r="F95"/>
      <c r="G95"/>
      <c r="H95"/>
      <c r="I95"/>
      <c r="J95"/>
      <c r="K95"/>
      <c r="L95"/>
      <c r="M95"/>
      <c r="N95"/>
      <c r="O95"/>
      <c r="P95"/>
      <c r="Q95"/>
      <c r="R95"/>
      <c r="S95"/>
    </row>
    <row r="96" spans="1:19" s="184" customFormat="1" ht="15" customHeight="1" x14ac:dyDescent="0.25">
      <c r="A96"/>
      <c r="B96"/>
      <c r="C96"/>
      <c r="D96"/>
      <c r="E96"/>
      <c r="F96"/>
      <c r="G96"/>
      <c r="H96"/>
      <c r="I96"/>
      <c r="J96"/>
      <c r="K96"/>
      <c r="L96"/>
      <c r="M96"/>
      <c r="N96"/>
      <c r="O96"/>
      <c r="P96"/>
      <c r="Q96"/>
      <c r="R96"/>
      <c r="S96"/>
    </row>
    <row r="97" spans="1:19" s="184" customFormat="1" ht="15" customHeight="1" x14ac:dyDescent="0.25">
      <c r="A97"/>
      <c r="B97"/>
      <c r="C97"/>
      <c r="D97"/>
      <c r="E97"/>
      <c r="F97"/>
      <c r="G97"/>
      <c r="H97"/>
      <c r="I97"/>
      <c r="J97"/>
      <c r="K97"/>
      <c r="L97"/>
      <c r="M97"/>
      <c r="N97"/>
      <c r="O97"/>
      <c r="P97"/>
      <c r="Q97"/>
      <c r="R97"/>
      <c r="S97"/>
    </row>
    <row r="98" spans="1:19" s="184" customFormat="1" ht="15" customHeight="1" x14ac:dyDescent="0.25">
      <c r="A98"/>
      <c r="B98"/>
      <c r="C98"/>
      <c r="D98"/>
      <c r="E98"/>
      <c r="F98"/>
      <c r="G98"/>
      <c r="H98"/>
      <c r="I98"/>
      <c r="J98"/>
      <c r="K98"/>
      <c r="L98"/>
      <c r="M98"/>
      <c r="N98"/>
      <c r="O98"/>
      <c r="P98"/>
      <c r="Q98"/>
      <c r="R98"/>
      <c r="S98"/>
    </row>
    <row r="99" spans="1:19" s="184" customFormat="1" ht="15" customHeight="1" x14ac:dyDescent="0.25">
      <c r="A99"/>
      <c r="B99"/>
      <c r="C99"/>
      <c r="D99"/>
      <c r="E99"/>
      <c r="F99"/>
      <c r="G99"/>
      <c r="H99"/>
      <c r="I99"/>
      <c r="J99"/>
      <c r="K99"/>
      <c r="L99"/>
      <c r="M99"/>
      <c r="N99"/>
      <c r="O99"/>
      <c r="P99"/>
      <c r="Q99"/>
      <c r="R99"/>
      <c r="S99"/>
    </row>
    <row r="100" spans="1:19" s="184" customFormat="1" ht="15" customHeight="1" x14ac:dyDescent="0.25">
      <c r="A100"/>
      <c r="B100"/>
      <c r="C100"/>
      <c r="D100"/>
      <c r="E100"/>
      <c r="F100"/>
      <c r="G100"/>
      <c r="H100"/>
      <c r="I100"/>
      <c r="J100"/>
      <c r="K100"/>
      <c r="L100"/>
      <c r="M100"/>
      <c r="N100"/>
      <c r="O100"/>
      <c r="P100"/>
      <c r="Q100"/>
      <c r="R100"/>
      <c r="S100"/>
    </row>
    <row r="101" spans="1:19" s="184" customFormat="1" ht="15" customHeight="1" x14ac:dyDescent="0.25">
      <c r="A101"/>
      <c r="B101"/>
      <c r="C101"/>
      <c r="D101"/>
      <c r="E101"/>
      <c r="F101"/>
      <c r="G101"/>
      <c r="H101"/>
      <c r="I101"/>
      <c r="J101"/>
      <c r="K101"/>
      <c r="L101"/>
      <c r="M101"/>
      <c r="N101"/>
      <c r="O101"/>
      <c r="P101"/>
      <c r="Q101"/>
      <c r="R101"/>
      <c r="S101"/>
    </row>
    <row r="102" spans="1:19" s="184" customFormat="1" ht="15" customHeight="1" x14ac:dyDescent="0.25">
      <c r="A102"/>
      <c r="B102"/>
      <c r="C102"/>
      <c r="D102"/>
      <c r="E102"/>
      <c r="F102"/>
      <c r="G102"/>
      <c r="H102"/>
      <c r="I102"/>
      <c r="J102"/>
      <c r="K102"/>
      <c r="L102"/>
      <c r="M102"/>
      <c r="N102"/>
      <c r="O102"/>
      <c r="P102"/>
      <c r="Q102"/>
      <c r="R102"/>
      <c r="S102"/>
    </row>
    <row r="103" spans="1:19" s="184" customFormat="1" ht="15" customHeight="1" x14ac:dyDescent="0.25">
      <c r="A103"/>
      <c r="B103"/>
      <c r="C103"/>
      <c r="D103"/>
      <c r="E103"/>
      <c r="F103"/>
      <c r="G103"/>
      <c r="H103"/>
      <c r="I103"/>
      <c r="J103"/>
      <c r="K103"/>
      <c r="L103"/>
      <c r="M103"/>
      <c r="N103"/>
      <c r="O103"/>
      <c r="P103"/>
      <c r="Q103"/>
      <c r="R103"/>
      <c r="S103"/>
    </row>
    <row r="104" spans="1:19" s="184" customFormat="1" ht="15" customHeight="1" x14ac:dyDescent="0.25">
      <c r="A104"/>
      <c r="B104"/>
      <c r="C104"/>
      <c r="D104"/>
      <c r="E104"/>
      <c r="F104"/>
      <c r="G104"/>
      <c r="H104"/>
      <c r="I104"/>
      <c r="J104"/>
      <c r="K104"/>
      <c r="L104"/>
      <c r="M104"/>
      <c r="N104"/>
      <c r="O104"/>
      <c r="P104"/>
      <c r="Q104"/>
      <c r="R104"/>
      <c r="S104"/>
    </row>
    <row r="105" spans="1:19" s="184" customFormat="1" ht="15" customHeight="1" x14ac:dyDescent="0.25">
      <c r="A105"/>
      <c r="B105"/>
      <c r="C105"/>
      <c r="D105"/>
      <c r="E105"/>
      <c r="F105"/>
      <c r="G105"/>
      <c r="H105"/>
      <c r="I105"/>
      <c r="J105"/>
      <c r="K105"/>
      <c r="L105"/>
      <c r="M105"/>
      <c r="N105"/>
      <c r="O105"/>
      <c r="P105"/>
      <c r="Q105"/>
      <c r="R105"/>
      <c r="S105"/>
    </row>
    <row r="106" spans="1:19" s="184" customFormat="1" ht="15" customHeight="1" x14ac:dyDescent="0.25">
      <c r="A106"/>
      <c r="B106"/>
      <c r="C106"/>
      <c r="D106"/>
      <c r="E106"/>
      <c r="F106"/>
      <c r="G106"/>
      <c r="H106"/>
      <c r="I106"/>
      <c r="J106"/>
      <c r="K106"/>
      <c r="L106"/>
      <c r="M106"/>
      <c r="N106"/>
      <c r="O106"/>
      <c r="P106"/>
      <c r="Q106"/>
      <c r="R106"/>
      <c r="S106"/>
    </row>
    <row r="107" spans="1:19" s="184" customFormat="1" ht="15" customHeight="1" x14ac:dyDescent="0.25">
      <c r="A107"/>
      <c r="B107"/>
      <c r="C107"/>
      <c r="D107"/>
      <c r="E107"/>
      <c r="F107"/>
      <c r="G107"/>
      <c r="H107"/>
      <c r="I107"/>
      <c r="J107"/>
      <c r="K107"/>
      <c r="L107"/>
      <c r="M107"/>
      <c r="N107"/>
      <c r="O107"/>
      <c r="P107"/>
      <c r="Q107"/>
      <c r="R107"/>
      <c r="S107"/>
    </row>
    <row r="108" spans="1:19" s="184" customFormat="1" ht="15" customHeight="1" x14ac:dyDescent="0.25">
      <c r="A108"/>
      <c r="B108"/>
      <c r="C108"/>
      <c r="D108"/>
      <c r="E108"/>
      <c r="F108"/>
      <c r="G108"/>
      <c r="H108"/>
      <c r="I108"/>
      <c r="J108"/>
      <c r="K108"/>
      <c r="L108"/>
      <c r="M108"/>
      <c r="N108"/>
      <c r="O108"/>
      <c r="P108"/>
      <c r="Q108"/>
      <c r="R108"/>
      <c r="S108"/>
    </row>
    <row r="109" spans="1:19" s="184" customFormat="1" ht="15" customHeight="1" x14ac:dyDescent="0.25">
      <c r="A109"/>
      <c r="B109"/>
      <c r="C109"/>
      <c r="D109"/>
      <c r="E109"/>
      <c r="F109"/>
      <c r="G109"/>
      <c r="H109"/>
      <c r="I109"/>
      <c r="J109"/>
      <c r="K109"/>
      <c r="L109"/>
      <c r="M109"/>
      <c r="N109"/>
      <c r="O109"/>
      <c r="P109"/>
      <c r="Q109"/>
      <c r="R109"/>
      <c r="S109"/>
    </row>
    <row r="110" spans="1:19" s="184" customFormat="1" ht="15" customHeight="1" x14ac:dyDescent="0.25">
      <c r="A110"/>
      <c r="B110"/>
      <c r="C110"/>
      <c r="D110"/>
      <c r="E110"/>
      <c r="F110"/>
      <c r="G110"/>
      <c r="H110"/>
      <c r="I110"/>
      <c r="J110"/>
      <c r="K110"/>
      <c r="L110"/>
      <c r="M110"/>
      <c r="N110"/>
      <c r="O110"/>
      <c r="P110"/>
      <c r="Q110"/>
      <c r="R110"/>
      <c r="S110"/>
    </row>
    <row r="111" spans="1:19" s="184" customFormat="1" ht="15" customHeight="1" x14ac:dyDescent="0.25">
      <c r="A111"/>
      <c r="B111"/>
      <c r="C111"/>
      <c r="D111"/>
      <c r="E111"/>
      <c r="F111"/>
      <c r="G111"/>
      <c r="H111"/>
      <c r="I111"/>
      <c r="J111"/>
      <c r="K111"/>
      <c r="L111"/>
      <c r="M111"/>
      <c r="N111"/>
      <c r="O111"/>
      <c r="P111"/>
      <c r="Q111"/>
      <c r="R111"/>
      <c r="S111"/>
    </row>
    <row r="112" spans="1:19" s="184" customFormat="1" ht="15" customHeight="1" x14ac:dyDescent="0.25">
      <c r="A112"/>
      <c r="B112"/>
      <c r="C112"/>
      <c r="D112"/>
      <c r="E112"/>
      <c r="F112"/>
      <c r="G112"/>
      <c r="H112"/>
      <c r="I112"/>
      <c r="J112"/>
      <c r="K112"/>
      <c r="L112"/>
      <c r="M112"/>
      <c r="N112"/>
      <c r="O112"/>
      <c r="P112"/>
      <c r="Q112"/>
      <c r="R112"/>
      <c r="S112"/>
    </row>
    <row r="113" spans="1:19" s="184" customFormat="1" ht="15" customHeight="1" x14ac:dyDescent="0.25">
      <c r="A113"/>
      <c r="B113"/>
      <c r="C113"/>
      <c r="D113"/>
      <c r="E113"/>
      <c r="F113"/>
      <c r="G113"/>
      <c r="H113"/>
      <c r="I113"/>
      <c r="J113"/>
      <c r="K113"/>
      <c r="L113"/>
      <c r="M113"/>
      <c r="N113"/>
      <c r="O113"/>
      <c r="P113"/>
      <c r="Q113"/>
      <c r="R113"/>
      <c r="S113"/>
    </row>
    <row r="114" spans="1:19" s="184" customFormat="1" ht="15" customHeight="1" x14ac:dyDescent="0.25">
      <c r="A114"/>
      <c r="B114"/>
      <c r="C114"/>
      <c r="D114"/>
      <c r="E114"/>
      <c r="F114"/>
      <c r="G114"/>
      <c r="H114"/>
      <c r="I114"/>
      <c r="J114"/>
      <c r="K114"/>
      <c r="L114"/>
      <c r="M114"/>
      <c r="N114"/>
      <c r="O114"/>
      <c r="P114"/>
      <c r="Q114"/>
      <c r="R114"/>
      <c r="S114"/>
    </row>
    <row r="115" spans="1:19" s="184" customFormat="1" ht="15" customHeight="1" x14ac:dyDescent="0.25">
      <c r="A115"/>
      <c r="B115"/>
      <c r="C115"/>
      <c r="D115"/>
      <c r="E115"/>
      <c r="F115"/>
      <c r="G115"/>
      <c r="H115"/>
      <c r="I115"/>
      <c r="J115"/>
      <c r="K115"/>
      <c r="L115"/>
      <c r="M115"/>
      <c r="N115"/>
      <c r="O115"/>
      <c r="P115"/>
      <c r="Q115"/>
      <c r="R115"/>
      <c r="S115"/>
    </row>
    <row r="116" spans="1:19" s="184" customFormat="1" ht="15" customHeight="1" x14ac:dyDescent="0.25">
      <c r="A116"/>
      <c r="B116"/>
      <c r="C116"/>
      <c r="D116"/>
      <c r="E116"/>
      <c r="F116"/>
      <c r="G116"/>
      <c r="H116"/>
      <c r="I116"/>
      <c r="J116"/>
      <c r="K116"/>
      <c r="L116"/>
      <c r="M116"/>
      <c r="N116"/>
      <c r="O116"/>
      <c r="P116"/>
      <c r="Q116"/>
      <c r="R116"/>
      <c r="S116"/>
    </row>
    <row r="117" spans="1:19" s="184" customFormat="1" ht="15" customHeight="1" x14ac:dyDescent="0.25">
      <c r="A117"/>
      <c r="B117"/>
      <c r="C117"/>
      <c r="D117"/>
      <c r="E117"/>
      <c r="F117"/>
      <c r="G117"/>
      <c r="H117"/>
      <c r="I117"/>
      <c r="J117"/>
      <c r="K117"/>
      <c r="L117"/>
      <c r="M117"/>
      <c r="N117"/>
      <c r="O117"/>
      <c r="P117"/>
      <c r="Q117"/>
      <c r="R117"/>
      <c r="S117"/>
    </row>
    <row r="118" spans="1:19" s="184" customFormat="1" ht="15" customHeight="1" x14ac:dyDescent="0.25">
      <c r="A118"/>
      <c r="B118"/>
      <c r="C118"/>
      <c r="D118"/>
      <c r="E118"/>
      <c r="F118"/>
      <c r="G118"/>
      <c r="H118"/>
      <c r="I118"/>
      <c r="J118"/>
      <c r="K118"/>
      <c r="L118"/>
      <c r="M118"/>
      <c r="N118"/>
      <c r="O118"/>
      <c r="P118"/>
      <c r="Q118"/>
      <c r="R118"/>
      <c r="S118"/>
    </row>
    <row r="119" spans="1:19" s="184" customFormat="1" ht="15" customHeight="1" x14ac:dyDescent="0.25">
      <c r="A119"/>
      <c r="B119"/>
      <c r="C119"/>
      <c r="D119"/>
      <c r="E119"/>
      <c r="F119"/>
      <c r="G119"/>
      <c r="H119"/>
      <c r="I119"/>
      <c r="J119"/>
      <c r="K119"/>
      <c r="L119"/>
      <c r="M119"/>
      <c r="N119"/>
      <c r="O119"/>
      <c r="P119"/>
      <c r="Q119"/>
      <c r="R119"/>
      <c r="S119"/>
    </row>
    <row r="120" spans="1:19" s="184" customFormat="1" ht="15" customHeight="1" x14ac:dyDescent="0.25">
      <c r="A120"/>
      <c r="B120"/>
      <c r="C120"/>
      <c r="D120"/>
      <c r="E120"/>
      <c r="F120"/>
      <c r="G120"/>
      <c r="H120"/>
      <c r="I120"/>
      <c r="J120"/>
      <c r="K120"/>
      <c r="L120"/>
      <c r="M120"/>
      <c r="N120"/>
      <c r="O120"/>
      <c r="P120"/>
      <c r="Q120"/>
      <c r="R120"/>
      <c r="S120"/>
    </row>
    <row r="121" spans="1:19" s="184" customFormat="1" ht="15" customHeight="1" x14ac:dyDescent="0.25">
      <c r="A121"/>
      <c r="B121"/>
      <c r="C121"/>
      <c r="D121"/>
      <c r="E121"/>
      <c r="F121"/>
      <c r="G121"/>
      <c r="H121"/>
      <c r="I121"/>
      <c r="J121"/>
      <c r="K121"/>
      <c r="L121"/>
      <c r="M121"/>
      <c r="N121"/>
      <c r="O121"/>
      <c r="P121"/>
      <c r="Q121"/>
      <c r="R121"/>
      <c r="S121"/>
    </row>
    <row r="122" spans="1:19" s="184" customFormat="1" ht="15" customHeight="1" x14ac:dyDescent="0.25">
      <c r="A122"/>
      <c r="B122"/>
      <c r="C122"/>
      <c r="D122"/>
      <c r="E122"/>
      <c r="F122"/>
      <c r="G122"/>
      <c r="H122"/>
      <c r="I122"/>
      <c r="J122"/>
      <c r="K122"/>
      <c r="L122"/>
      <c r="M122"/>
      <c r="N122"/>
      <c r="O122"/>
      <c r="P122"/>
      <c r="Q122"/>
      <c r="R122"/>
      <c r="S122"/>
    </row>
    <row r="123" spans="1:19" s="184" customFormat="1" ht="15" customHeight="1" x14ac:dyDescent="0.25">
      <c r="A123"/>
      <c r="B123"/>
      <c r="C123"/>
      <c r="D123"/>
      <c r="E123"/>
      <c r="F123"/>
      <c r="G123"/>
      <c r="H123"/>
      <c r="I123"/>
      <c r="J123"/>
      <c r="K123"/>
      <c r="L123"/>
      <c r="M123"/>
      <c r="N123"/>
      <c r="O123"/>
      <c r="P123"/>
      <c r="Q123"/>
      <c r="R123"/>
      <c r="S123"/>
    </row>
    <row r="124" spans="1:19" s="184" customFormat="1" ht="15" customHeight="1" x14ac:dyDescent="0.25">
      <c r="A124"/>
      <c r="B124"/>
      <c r="C124"/>
      <c r="D124"/>
      <c r="E124"/>
      <c r="F124"/>
      <c r="G124"/>
      <c r="H124"/>
      <c r="I124"/>
      <c r="J124"/>
      <c r="K124"/>
      <c r="L124"/>
      <c r="M124"/>
      <c r="N124"/>
      <c r="O124"/>
      <c r="P124"/>
      <c r="Q124"/>
      <c r="R124"/>
      <c r="S124"/>
    </row>
    <row r="125" spans="1:19" s="184" customFormat="1" ht="15" customHeight="1" x14ac:dyDescent="0.25">
      <c r="A125"/>
      <c r="B125"/>
      <c r="C125"/>
      <c r="D125"/>
      <c r="E125"/>
      <c r="F125"/>
      <c r="G125"/>
      <c r="H125"/>
      <c r="I125"/>
      <c r="J125"/>
      <c r="K125"/>
      <c r="L125"/>
      <c r="M125"/>
      <c r="N125"/>
      <c r="O125"/>
      <c r="P125"/>
      <c r="Q125"/>
      <c r="R125"/>
      <c r="S125"/>
    </row>
    <row r="126" spans="1:19" s="184" customFormat="1" ht="15" customHeight="1" x14ac:dyDescent="0.25">
      <c r="A126"/>
      <c r="B126"/>
      <c r="C126"/>
      <c r="D126"/>
      <c r="E126"/>
      <c r="F126"/>
      <c r="G126"/>
      <c r="H126"/>
      <c r="I126"/>
      <c r="J126"/>
      <c r="K126"/>
      <c r="L126"/>
      <c r="M126"/>
      <c r="N126"/>
      <c r="O126"/>
      <c r="P126"/>
      <c r="Q126"/>
      <c r="R126"/>
      <c r="S126"/>
    </row>
    <row r="127" spans="1:19" s="184" customFormat="1" ht="15" customHeight="1" x14ac:dyDescent="0.25">
      <c r="A127"/>
      <c r="B127"/>
      <c r="C127"/>
      <c r="D127"/>
      <c r="E127"/>
      <c r="F127"/>
      <c r="G127"/>
      <c r="H127"/>
      <c r="I127"/>
      <c r="J127"/>
      <c r="K127"/>
      <c r="L127"/>
      <c r="M127"/>
      <c r="N127"/>
      <c r="O127"/>
      <c r="P127"/>
      <c r="Q127"/>
      <c r="R127"/>
      <c r="S127"/>
    </row>
    <row r="128" spans="1:19" s="184" customFormat="1" ht="15" customHeight="1" x14ac:dyDescent="0.25">
      <c r="A128"/>
      <c r="B128"/>
      <c r="C128"/>
      <c r="D128"/>
      <c r="E128"/>
      <c r="F128"/>
      <c r="G128"/>
      <c r="H128"/>
      <c r="I128"/>
      <c r="J128"/>
      <c r="K128"/>
      <c r="L128"/>
      <c r="M128"/>
      <c r="N128"/>
      <c r="O128"/>
      <c r="P128"/>
      <c r="Q128"/>
      <c r="R128"/>
      <c r="S128"/>
    </row>
    <row r="129" spans="1:19" s="184" customFormat="1" ht="15" customHeight="1" x14ac:dyDescent="0.25">
      <c r="A129"/>
      <c r="B129"/>
      <c r="C129"/>
      <c r="D129"/>
      <c r="E129"/>
      <c r="F129"/>
      <c r="G129"/>
      <c r="H129"/>
      <c r="I129"/>
      <c r="J129"/>
      <c r="K129"/>
      <c r="L129"/>
      <c r="M129"/>
      <c r="N129"/>
      <c r="O129"/>
      <c r="P129"/>
      <c r="Q129"/>
      <c r="R129"/>
      <c r="S129"/>
    </row>
    <row r="130" spans="1:19" s="184" customFormat="1" ht="15" customHeight="1" x14ac:dyDescent="0.25">
      <c r="A130"/>
      <c r="B130"/>
      <c r="C130"/>
      <c r="D130"/>
      <c r="E130"/>
      <c r="F130"/>
      <c r="G130"/>
      <c r="H130"/>
      <c r="I130"/>
      <c r="J130"/>
      <c r="K130"/>
      <c r="L130"/>
      <c r="M130"/>
      <c r="N130"/>
      <c r="O130"/>
      <c r="P130"/>
      <c r="Q130"/>
      <c r="R130"/>
      <c r="S130"/>
    </row>
    <row r="131" spans="1:19" s="184" customFormat="1" ht="15" customHeight="1" x14ac:dyDescent="0.25">
      <c r="A131"/>
      <c r="B131"/>
      <c r="C131"/>
      <c r="D131"/>
      <c r="E131"/>
      <c r="F131"/>
      <c r="G131"/>
      <c r="H131"/>
      <c r="I131"/>
      <c r="J131"/>
      <c r="K131"/>
      <c r="L131"/>
      <c r="M131"/>
      <c r="N131"/>
      <c r="O131"/>
      <c r="P131"/>
      <c r="Q131"/>
      <c r="R131"/>
      <c r="S131"/>
    </row>
    <row r="132" spans="1:19" s="184" customFormat="1" ht="15" customHeight="1" x14ac:dyDescent="0.25">
      <c r="A132"/>
      <c r="B132"/>
      <c r="C132"/>
      <c r="D132"/>
      <c r="E132"/>
      <c r="F132"/>
      <c r="G132"/>
      <c r="H132"/>
      <c r="I132"/>
      <c r="J132"/>
      <c r="K132"/>
      <c r="L132"/>
      <c r="M132"/>
      <c r="N132"/>
      <c r="O132"/>
      <c r="P132"/>
      <c r="Q132"/>
      <c r="R132"/>
      <c r="S132"/>
    </row>
    <row r="133" spans="1:19" s="184" customFormat="1" ht="15" customHeight="1" x14ac:dyDescent="0.25">
      <c r="A133"/>
      <c r="B133"/>
      <c r="C133"/>
      <c r="D133"/>
      <c r="E133"/>
      <c r="F133"/>
      <c r="G133"/>
      <c r="H133"/>
      <c r="I133"/>
      <c r="J133"/>
      <c r="K133"/>
      <c r="L133"/>
      <c r="M133"/>
      <c r="N133"/>
      <c r="O133"/>
      <c r="P133"/>
      <c r="Q133"/>
      <c r="R133"/>
      <c r="S133"/>
    </row>
    <row r="134" spans="1:19" s="184" customFormat="1" ht="15" customHeight="1" x14ac:dyDescent="0.25">
      <c r="A134"/>
      <c r="B134"/>
      <c r="C134"/>
      <c r="D134"/>
      <c r="E134"/>
      <c r="F134"/>
      <c r="G134"/>
      <c r="H134"/>
      <c r="I134"/>
      <c r="J134"/>
      <c r="K134"/>
      <c r="L134"/>
      <c r="M134"/>
      <c r="N134"/>
      <c r="O134"/>
      <c r="P134"/>
      <c r="Q134"/>
      <c r="R134"/>
      <c r="S134"/>
    </row>
    <row r="135" spans="1:19" s="184" customFormat="1" ht="15" customHeight="1" x14ac:dyDescent="0.25">
      <c r="A135"/>
      <c r="B135"/>
      <c r="C135"/>
      <c r="D135"/>
      <c r="E135"/>
      <c r="F135"/>
      <c r="G135"/>
      <c r="H135"/>
      <c r="I135"/>
      <c r="J135"/>
      <c r="K135"/>
      <c r="L135"/>
      <c r="M135"/>
      <c r="N135"/>
      <c r="O135"/>
      <c r="P135"/>
      <c r="Q135"/>
      <c r="R135"/>
      <c r="S135"/>
    </row>
    <row r="136" spans="1:19" s="184" customFormat="1" ht="15" customHeight="1" x14ac:dyDescent="0.25">
      <c r="A136"/>
      <c r="B136"/>
      <c r="C136"/>
      <c r="D136"/>
      <c r="E136"/>
      <c r="F136"/>
      <c r="G136"/>
      <c r="H136"/>
      <c r="I136"/>
      <c r="J136"/>
      <c r="K136"/>
      <c r="L136"/>
      <c r="M136"/>
      <c r="N136"/>
      <c r="O136"/>
      <c r="P136"/>
      <c r="Q136"/>
      <c r="R136"/>
      <c r="S136"/>
    </row>
    <row r="137" spans="1:19" s="184" customFormat="1" ht="15" customHeight="1" x14ac:dyDescent="0.25">
      <c r="A137"/>
      <c r="B137"/>
      <c r="C137"/>
      <c r="D137"/>
      <c r="E137"/>
      <c r="F137"/>
      <c r="G137"/>
      <c r="H137"/>
      <c r="I137"/>
      <c r="J137"/>
      <c r="K137"/>
      <c r="L137"/>
      <c r="M137"/>
      <c r="N137"/>
      <c r="O137"/>
      <c r="P137"/>
      <c r="Q137"/>
      <c r="R137"/>
      <c r="S137"/>
    </row>
    <row r="138" spans="1:19" s="184" customFormat="1" ht="15" customHeight="1" x14ac:dyDescent="0.25">
      <c r="A138"/>
      <c r="B138"/>
      <c r="C138"/>
      <c r="D138"/>
      <c r="E138"/>
      <c r="F138"/>
      <c r="G138"/>
      <c r="H138"/>
      <c r="I138"/>
      <c r="J138"/>
      <c r="K138"/>
      <c r="L138"/>
      <c r="M138"/>
      <c r="N138"/>
      <c r="O138"/>
      <c r="P138"/>
      <c r="Q138"/>
      <c r="R138"/>
      <c r="S138"/>
    </row>
    <row r="139" spans="1:19" s="184" customFormat="1" ht="15" customHeight="1" x14ac:dyDescent="0.25">
      <c r="A139"/>
      <c r="B139"/>
      <c r="C139"/>
      <c r="D139"/>
      <c r="E139"/>
      <c r="F139"/>
      <c r="G139"/>
      <c r="H139"/>
      <c r="I139"/>
      <c r="J139"/>
      <c r="K139"/>
      <c r="L139"/>
      <c r="M139"/>
      <c r="N139"/>
      <c r="O139"/>
      <c r="P139"/>
      <c r="Q139"/>
      <c r="R139"/>
      <c r="S139"/>
    </row>
    <row r="140" spans="1:19" s="184" customFormat="1" ht="15" customHeight="1" x14ac:dyDescent="0.25">
      <c r="A140"/>
      <c r="B140"/>
      <c r="C140"/>
      <c r="D140"/>
      <c r="E140"/>
      <c r="F140"/>
      <c r="G140"/>
      <c r="H140"/>
      <c r="I140"/>
      <c r="J140"/>
      <c r="K140"/>
      <c r="L140"/>
      <c r="M140"/>
      <c r="N140"/>
      <c r="O140"/>
      <c r="P140"/>
      <c r="Q140"/>
      <c r="R140"/>
      <c r="S140"/>
    </row>
    <row r="141" spans="1:19" s="184" customFormat="1" ht="15" customHeight="1" x14ac:dyDescent="0.25">
      <c r="A141"/>
      <c r="B141"/>
      <c r="C141"/>
      <c r="D141"/>
      <c r="E141"/>
      <c r="F141"/>
      <c r="G141"/>
      <c r="H141"/>
      <c r="I141"/>
      <c r="J141"/>
      <c r="K141"/>
      <c r="L141"/>
      <c r="M141"/>
      <c r="N141"/>
      <c r="O141"/>
      <c r="P141"/>
      <c r="Q141"/>
      <c r="R141"/>
      <c r="S141"/>
    </row>
    <row r="142" spans="1:19" s="184" customFormat="1" ht="15" customHeight="1" x14ac:dyDescent="0.25">
      <c r="A142"/>
      <c r="B142"/>
      <c r="C142"/>
      <c r="D142"/>
      <c r="E142"/>
      <c r="F142"/>
      <c r="G142"/>
      <c r="H142"/>
      <c r="I142"/>
      <c r="J142"/>
      <c r="K142"/>
      <c r="L142"/>
      <c r="M142"/>
      <c r="N142"/>
      <c r="O142"/>
      <c r="P142"/>
      <c r="Q142"/>
      <c r="R142"/>
      <c r="S142"/>
    </row>
    <row r="143" spans="1:19" s="184" customFormat="1" ht="15" customHeight="1" x14ac:dyDescent="0.25">
      <c r="A143"/>
      <c r="B143"/>
      <c r="C143"/>
      <c r="D143"/>
      <c r="E143"/>
      <c r="F143"/>
      <c r="G143"/>
      <c r="H143"/>
      <c r="I143"/>
      <c r="J143"/>
      <c r="K143"/>
      <c r="L143"/>
      <c r="M143"/>
      <c r="N143"/>
      <c r="O143"/>
      <c r="P143"/>
      <c r="Q143"/>
      <c r="R143"/>
      <c r="S143"/>
    </row>
    <row r="144" spans="1:19" s="184" customFormat="1" ht="15" customHeight="1" x14ac:dyDescent="0.25">
      <c r="A144"/>
      <c r="B144"/>
      <c r="C144"/>
      <c r="D144"/>
      <c r="E144"/>
      <c r="F144"/>
      <c r="G144"/>
      <c r="H144"/>
      <c r="I144"/>
      <c r="J144"/>
      <c r="K144"/>
      <c r="L144"/>
      <c r="M144"/>
      <c r="N144"/>
      <c r="O144"/>
      <c r="P144"/>
      <c r="Q144"/>
      <c r="R144"/>
      <c r="S144"/>
    </row>
    <row r="145" spans="1:19" s="184" customFormat="1" ht="15" customHeight="1" x14ac:dyDescent="0.25">
      <c r="A145"/>
      <c r="B145"/>
      <c r="C145"/>
      <c r="D145"/>
      <c r="E145"/>
      <c r="F145"/>
      <c r="G145"/>
      <c r="H145"/>
      <c r="I145"/>
      <c r="J145"/>
      <c r="K145"/>
      <c r="L145"/>
      <c r="M145"/>
      <c r="N145"/>
      <c r="O145"/>
      <c r="P145"/>
      <c r="Q145"/>
      <c r="R145"/>
      <c r="S145"/>
    </row>
    <row r="146" spans="1:19" s="184" customFormat="1" ht="15" customHeight="1" x14ac:dyDescent="0.25">
      <c r="A146"/>
      <c r="B146"/>
      <c r="C146"/>
      <c r="D146"/>
      <c r="E146"/>
      <c r="F146"/>
      <c r="G146"/>
      <c r="H146"/>
      <c r="I146"/>
      <c r="J146"/>
      <c r="K146"/>
      <c r="L146"/>
      <c r="M146"/>
      <c r="N146"/>
      <c r="O146"/>
      <c r="P146"/>
      <c r="Q146"/>
      <c r="R146"/>
      <c r="S146"/>
    </row>
    <row r="147" spans="1:19" s="184" customFormat="1" ht="15" customHeight="1" x14ac:dyDescent="0.25">
      <c r="A147"/>
      <c r="B147"/>
      <c r="C147"/>
      <c r="D147"/>
      <c r="E147"/>
      <c r="F147"/>
      <c r="G147"/>
      <c r="H147"/>
      <c r="I147"/>
      <c r="J147"/>
      <c r="K147"/>
      <c r="L147"/>
      <c r="M147"/>
      <c r="N147"/>
      <c r="O147"/>
      <c r="P147"/>
      <c r="Q147"/>
      <c r="R147"/>
      <c r="S147"/>
    </row>
    <row r="148" spans="1:19" s="184" customFormat="1" ht="15" customHeight="1" x14ac:dyDescent="0.25">
      <c r="A148"/>
      <c r="B148"/>
      <c r="C148"/>
      <c r="D148"/>
      <c r="E148"/>
      <c r="F148"/>
      <c r="G148"/>
      <c r="H148"/>
      <c r="I148"/>
      <c r="J148"/>
      <c r="K148"/>
      <c r="L148"/>
      <c r="M148"/>
      <c r="N148"/>
      <c r="O148"/>
      <c r="P148"/>
      <c r="Q148"/>
      <c r="R148"/>
      <c r="S148"/>
    </row>
    <row r="149" spans="1:19" s="184" customFormat="1" ht="15" customHeight="1" x14ac:dyDescent="0.25">
      <c r="A149"/>
      <c r="B149"/>
      <c r="C149"/>
      <c r="D149"/>
      <c r="E149"/>
      <c r="F149"/>
      <c r="G149"/>
      <c r="H149"/>
      <c r="I149"/>
      <c r="J149"/>
      <c r="K149"/>
      <c r="L149"/>
      <c r="M149"/>
      <c r="N149"/>
      <c r="O149"/>
      <c r="P149"/>
      <c r="Q149"/>
      <c r="R149"/>
      <c r="S149"/>
    </row>
    <row r="150" spans="1:19" s="184" customFormat="1" ht="15" customHeight="1" x14ac:dyDescent="0.25">
      <c r="A150"/>
      <c r="B150"/>
      <c r="C150"/>
      <c r="D150"/>
      <c r="E150"/>
      <c r="F150"/>
      <c r="G150"/>
      <c r="H150"/>
      <c r="I150"/>
      <c r="J150"/>
      <c r="K150"/>
      <c r="L150"/>
      <c r="M150"/>
      <c r="N150"/>
      <c r="O150"/>
      <c r="P150"/>
      <c r="Q150"/>
      <c r="R150"/>
      <c r="S150"/>
    </row>
    <row r="151" spans="1:19" s="184" customFormat="1" ht="15" customHeight="1" x14ac:dyDescent="0.25">
      <c r="A151"/>
      <c r="B151"/>
      <c r="C151"/>
      <c r="D151"/>
      <c r="E151"/>
      <c r="F151"/>
      <c r="G151"/>
      <c r="H151"/>
      <c r="I151"/>
      <c r="J151"/>
      <c r="K151"/>
      <c r="L151"/>
      <c r="M151"/>
      <c r="N151"/>
      <c r="O151"/>
      <c r="P151"/>
      <c r="Q151"/>
      <c r="R151"/>
      <c r="S151"/>
    </row>
    <row r="152" spans="1:19" s="184" customFormat="1" ht="15" customHeight="1" x14ac:dyDescent="0.25">
      <c r="A152"/>
      <c r="B152"/>
      <c r="C152"/>
      <c r="D152"/>
      <c r="E152"/>
      <c r="F152"/>
      <c r="G152"/>
      <c r="H152"/>
      <c r="I152"/>
      <c r="J152"/>
      <c r="K152"/>
      <c r="L152"/>
      <c r="M152"/>
      <c r="N152"/>
      <c r="O152"/>
      <c r="P152"/>
      <c r="Q152"/>
      <c r="R152"/>
      <c r="S152"/>
    </row>
    <row r="153" spans="1:19" s="184" customFormat="1" ht="15" customHeight="1" x14ac:dyDescent="0.25">
      <c r="A153"/>
      <c r="B153"/>
      <c r="C153"/>
      <c r="D153"/>
      <c r="E153"/>
      <c r="F153"/>
      <c r="G153"/>
      <c r="H153"/>
      <c r="I153"/>
      <c r="J153"/>
      <c r="K153"/>
      <c r="L153"/>
      <c r="M153"/>
      <c r="N153"/>
      <c r="O153"/>
      <c r="P153"/>
      <c r="Q153"/>
      <c r="R153"/>
      <c r="S153"/>
    </row>
    <row r="154" spans="1:19" s="184" customFormat="1" ht="15" customHeight="1" x14ac:dyDescent="0.25">
      <c r="A154"/>
      <c r="B154"/>
      <c r="C154"/>
      <c r="D154"/>
      <c r="E154"/>
      <c r="F154"/>
      <c r="G154"/>
      <c r="H154"/>
      <c r="I154"/>
      <c r="J154"/>
      <c r="K154"/>
      <c r="L154"/>
      <c r="M154"/>
      <c r="N154"/>
      <c r="O154"/>
      <c r="P154"/>
      <c r="Q154"/>
      <c r="R154"/>
      <c r="S154"/>
    </row>
    <row r="155" spans="1:19" s="184" customFormat="1" ht="15" customHeight="1" x14ac:dyDescent="0.25">
      <c r="A155"/>
      <c r="B155"/>
      <c r="C155"/>
      <c r="D155"/>
      <c r="E155"/>
      <c r="F155"/>
      <c r="G155"/>
      <c r="H155"/>
      <c r="I155"/>
      <c r="J155"/>
      <c r="K155"/>
      <c r="L155"/>
      <c r="M155"/>
      <c r="N155"/>
      <c r="O155"/>
      <c r="P155"/>
      <c r="Q155"/>
      <c r="R155"/>
      <c r="S155"/>
    </row>
    <row r="156" spans="1:19" s="184" customFormat="1" ht="15" customHeight="1" x14ac:dyDescent="0.25">
      <c r="A156"/>
      <c r="B156"/>
      <c r="C156"/>
      <c r="D156"/>
      <c r="E156"/>
      <c r="F156"/>
      <c r="G156"/>
      <c r="H156"/>
      <c r="I156"/>
      <c r="J156"/>
      <c r="K156"/>
      <c r="L156"/>
      <c r="M156"/>
      <c r="N156"/>
      <c r="O156"/>
      <c r="P156"/>
      <c r="Q156"/>
      <c r="R156"/>
      <c r="S156"/>
    </row>
    <row r="157" spans="1:19" s="184" customFormat="1" ht="15" customHeight="1" x14ac:dyDescent="0.25">
      <c r="A157"/>
      <c r="B157"/>
      <c r="C157"/>
      <c r="D157"/>
      <c r="E157"/>
      <c r="F157"/>
      <c r="G157"/>
      <c r="H157"/>
      <c r="I157"/>
      <c r="J157"/>
      <c r="K157"/>
      <c r="L157"/>
      <c r="M157"/>
      <c r="N157"/>
      <c r="O157"/>
      <c r="P157"/>
      <c r="Q157"/>
      <c r="R157"/>
      <c r="S157"/>
    </row>
    <row r="158" spans="1:19" s="184" customFormat="1" ht="15" customHeight="1" x14ac:dyDescent="0.25">
      <c r="A158"/>
      <c r="B158"/>
      <c r="C158"/>
      <c r="D158"/>
      <c r="E158"/>
      <c r="F158"/>
      <c r="G158"/>
      <c r="H158"/>
      <c r="I158"/>
      <c r="J158"/>
      <c r="K158"/>
      <c r="L158"/>
      <c r="M158"/>
      <c r="N158"/>
      <c r="O158"/>
      <c r="P158"/>
      <c r="Q158"/>
      <c r="R158"/>
      <c r="S158"/>
    </row>
    <row r="159" spans="1:19" s="184" customFormat="1" ht="15" customHeight="1" x14ac:dyDescent="0.25">
      <c r="A159"/>
      <c r="B159"/>
      <c r="C159"/>
      <c r="D159"/>
      <c r="E159"/>
      <c r="F159"/>
      <c r="G159"/>
      <c r="H159"/>
      <c r="I159"/>
      <c r="J159"/>
      <c r="K159"/>
      <c r="L159"/>
      <c r="M159"/>
      <c r="N159"/>
      <c r="O159"/>
      <c r="P159"/>
      <c r="Q159"/>
      <c r="R159"/>
      <c r="S159"/>
    </row>
    <row r="160" spans="1:19" s="184" customFormat="1" ht="15" customHeight="1" x14ac:dyDescent="0.25">
      <c r="A160"/>
      <c r="B160"/>
      <c r="C160"/>
      <c r="D160"/>
      <c r="E160"/>
      <c r="F160"/>
      <c r="G160"/>
      <c r="H160"/>
      <c r="I160"/>
      <c r="J160"/>
      <c r="K160"/>
      <c r="L160"/>
      <c r="M160"/>
      <c r="N160"/>
      <c r="O160"/>
      <c r="P160"/>
      <c r="Q160"/>
      <c r="R160"/>
      <c r="S160"/>
    </row>
    <row r="161" spans="1:19" s="184" customFormat="1" ht="15" customHeight="1" x14ac:dyDescent="0.25">
      <c r="A161"/>
      <c r="B161"/>
      <c r="C161"/>
      <c r="D161"/>
      <c r="E161"/>
      <c r="F161"/>
      <c r="G161"/>
      <c r="H161"/>
      <c r="I161"/>
      <c r="J161"/>
      <c r="K161"/>
      <c r="L161"/>
      <c r="M161"/>
      <c r="N161"/>
      <c r="O161"/>
      <c r="P161"/>
      <c r="Q161"/>
      <c r="R161"/>
      <c r="S161"/>
    </row>
    <row r="162" spans="1:19" s="184" customFormat="1" ht="15" customHeight="1" x14ac:dyDescent="0.25">
      <c r="A162"/>
      <c r="B162"/>
      <c r="C162"/>
      <c r="D162"/>
      <c r="E162"/>
      <c r="F162"/>
      <c r="G162"/>
      <c r="H162"/>
      <c r="I162"/>
      <c r="J162"/>
      <c r="K162"/>
      <c r="L162"/>
      <c r="M162"/>
      <c r="N162"/>
      <c r="O162"/>
      <c r="P162"/>
      <c r="Q162"/>
      <c r="R162"/>
      <c r="S162"/>
    </row>
    <row r="163" spans="1:19" s="184" customFormat="1" ht="15" customHeight="1" x14ac:dyDescent="0.25">
      <c r="A163"/>
      <c r="B163"/>
      <c r="C163"/>
      <c r="D163"/>
      <c r="E163"/>
      <c r="F163"/>
      <c r="G163"/>
      <c r="H163"/>
      <c r="I163"/>
      <c r="J163"/>
      <c r="K163"/>
      <c r="L163"/>
      <c r="M163"/>
      <c r="N163"/>
      <c r="O163"/>
      <c r="P163"/>
      <c r="Q163"/>
      <c r="R163"/>
      <c r="S163"/>
    </row>
    <row r="164" spans="1:19" s="184" customFormat="1" ht="15" customHeight="1" x14ac:dyDescent="0.25">
      <c r="A164"/>
      <c r="B164"/>
      <c r="C164"/>
      <c r="D164"/>
      <c r="E164"/>
      <c r="F164"/>
      <c r="G164"/>
      <c r="H164"/>
      <c r="I164"/>
      <c r="J164"/>
      <c r="K164"/>
      <c r="L164"/>
      <c r="M164"/>
      <c r="N164"/>
      <c r="O164"/>
      <c r="P164"/>
      <c r="Q164"/>
      <c r="R164"/>
      <c r="S164"/>
    </row>
    <row r="165" spans="1:19" s="184" customFormat="1" ht="15" customHeight="1" x14ac:dyDescent="0.25">
      <c r="A165"/>
      <c r="B165"/>
      <c r="C165"/>
      <c r="D165"/>
      <c r="E165"/>
      <c r="F165"/>
      <c r="G165"/>
      <c r="H165"/>
      <c r="I165"/>
      <c r="J165"/>
      <c r="K165"/>
      <c r="L165"/>
      <c r="M165"/>
      <c r="N165"/>
      <c r="O165"/>
      <c r="P165"/>
      <c r="Q165"/>
      <c r="R165"/>
      <c r="S165"/>
    </row>
    <row r="166" spans="1:19" s="184" customFormat="1" ht="15" customHeight="1" x14ac:dyDescent="0.25">
      <c r="A166"/>
      <c r="B166"/>
      <c r="C166"/>
      <c r="D166"/>
      <c r="E166"/>
      <c r="F166"/>
      <c r="G166"/>
      <c r="H166"/>
      <c r="I166"/>
      <c r="J166"/>
      <c r="K166"/>
      <c r="L166"/>
      <c r="M166"/>
      <c r="N166"/>
      <c r="O166"/>
      <c r="P166"/>
      <c r="Q166"/>
      <c r="R166"/>
      <c r="S166"/>
    </row>
    <row r="167" spans="1:19" s="184" customFormat="1" ht="15" customHeight="1" x14ac:dyDescent="0.25">
      <c r="A167"/>
      <c r="B167"/>
      <c r="C167"/>
      <c r="D167"/>
      <c r="E167"/>
      <c r="F167"/>
      <c r="G167"/>
      <c r="H167"/>
      <c r="I167"/>
      <c r="J167"/>
      <c r="K167"/>
      <c r="L167"/>
      <c r="M167"/>
      <c r="N167"/>
      <c r="O167"/>
      <c r="P167"/>
      <c r="Q167"/>
      <c r="R167"/>
      <c r="S167"/>
    </row>
    <row r="168" spans="1:19" s="184" customFormat="1" ht="15" customHeight="1" x14ac:dyDescent="0.25">
      <c r="A168"/>
      <c r="B168"/>
      <c r="C168"/>
      <c r="D168"/>
      <c r="E168"/>
      <c r="F168"/>
      <c r="G168"/>
      <c r="H168"/>
      <c r="I168"/>
      <c r="J168"/>
      <c r="K168"/>
      <c r="L168"/>
      <c r="M168"/>
      <c r="N168"/>
      <c r="O168"/>
      <c r="P168"/>
      <c r="Q168"/>
      <c r="R168"/>
      <c r="S168"/>
    </row>
    <row r="169" spans="1:19" s="184" customFormat="1" ht="15" customHeight="1" x14ac:dyDescent="0.25">
      <c r="A169"/>
      <c r="B169"/>
      <c r="C169"/>
      <c r="D169"/>
      <c r="E169"/>
      <c r="F169"/>
      <c r="G169"/>
      <c r="H169"/>
      <c r="I169"/>
      <c r="J169"/>
      <c r="K169"/>
      <c r="L169"/>
      <c r="M169"/>
      <c r="N169"/>
      <c r="O169"/>
      <c r="P169"/>
      <c r="Q169"/>
      <c r="R169"/>
      <c r="S169"/>
    </row>
    <row r="170" spans="1:19" s="184" customFormat="1" ht="15" customHeight="1" x14ac:dyDescent="0.25">
      <c r="A170"/>
      <c r="B170"/>
      <c r="C170"/>
      <c r="D170"/>
      <c r="E170"/>
      <c r="F170"/>
      <c r="G170"/>
      <c r="H170"/>
      <c r="I170"/>
      <c r="J170"/>
      <c r="K170"/>
      <c r="L170"/>
      <c r="M170"/>
      <c r="N170"/>
      <c r="O170"/>
      <c r="P170"/>
      <c r="Q170"/>
      <c r="R170"/>
      <c r="S170"/>
    </row>
    <row r="171" spans="1:19" s="184" customFormat="1" ht="15" customHeight="1" x14ac:dyDescent="0.25">
      <c r="A171"/>
      <c r="B171"/>
      <c r="C171"/>
      <c r="D171"/>
      <c r="E171"/>
      <c r="F171"/>
      <c r="G171"/>
      <c r="H171"/>
      <c r="I171"/>
      <c r="J171"/>
      <c r="K171"/>
      <c r="L171"/>
      <c r="M171"/>
      <c r="N171"/>
      <c r="O171"/>
      <c r="P171"/>
      <c r="Q171"/>
      <c r="R171"/>
      <c r="S171"/>
    </row>
    <row r="172" spans="1:19" s="184" customFormat="1" ht="15" customHeight="1" x14ac:dyDescent="0.25">
      <c r="A172"/>
      <c r="B172"/>
      <c r="C172"/>
      <c r="D172"/>
      <c r="E172"/>
      <c r="F172"/>
      <c r="G172"/>
      <c r="H172"/>
      <c r="I172"/>
      <c r="J172"/>
      <c r="K172"/>
      <c r="L172"/>
      <c r="M172"/>
      <c r="N172"/>
      <c r="O172"/>
      <c r="P172"/>
      <c r="Q172"/>
      <c r="R172"/>
      <c r="S172"/>
    </row>
    <row r="173" spans="1:19" s="184" customFormat="1" ht="15" customHeight="1" x14ac:dyDescent="0.25">
      <c r="A173"/>
      <c r="B173"/>
      <c r="C173"/>
      <c r="D173"/>
      <c r="E173"/>
      <c r="F173"/>
      <c r="G173"/>
      <c r="H173"/>
      <c r="I173"/>
      <c r="J173"/>
      <c r="K173"/>
      <c r="L173"/>
      <c r="M173"/>
      <c r="N173"/>
      <c r="O173"/>
      <c r="P173"/>
      <c r="Q173"/>
      <c r="R173"/>
      <c r="S173"/>
    </row>
    <row r="174" spans="1:19" s="184" customFormat="1" ht="15" customHeight="1" x14ac:dyDescent="0.25">
      <c r="A174"/>
      <c r="B174"/>
      <c r="C174"/>
      <c r="D174"/>
      <c r="E174"/>
      <c r="F174"/>
      <c r="G174"/>
      <c r="H174"/>
      <c r="I174"/>
      <c r="J174"/>
      <c r="K174"/>
      <c r="L174"/>
      <c r="M174"/>
      <c r="N174"/>
      <c r="O174"/>
      <c r="P174"/>
      <c r="Q174"/>
      <c r="R174"/>
      <c r="S174"/>
    </row>
    <row r="175" spans="1:19" s="184" customFormat="1" ht="15" customHeight="1" x14ac:dyDescent="0.25">
      <c r="A175"/>
      <c r="B175"/>
      <c r="C175"/>
      <c r="D175"/>
      <c r="E175"/>
      <c r="F175"/>
      <c r="G175"/>
      <c r="H175"/>
      <c r="I175"/>
      <c r="J175"/>
      <c r="K175"/>
      <c r="L175"/>
      <c r="M175"/>
      <c r="N175"/>
      <c r="O175"/>
      <c r="P175"/>
      <c r="Q175"/>
      <c r="R175"/>
      <c r="S175"/>
    </row>
    <row r="176" spans="1:19" s="184" customFormat="1" ht="15" customHeight="1" x14ac:dyDescent="0.25">
      <c r="A176"/>
      <c r="B176"/>
      <c r="C176"/>
      <c r="D176"/>
      <c r="E176"/>
      <c r="F176"/>
      <c r="G176"/>
      <c r="H176"/>
      <c r="I176"/>
      <c r="J176"/>
      <c r="K176"/>
      <c r="L176"/>
      <c r="M176"/>
      <c r="N176"/>
      <c r="O176"/>
      <c r="P176"/>
      <c r="Q176"/>
      <c r="R176"/>
      <c r="S176"/>
    </row>
    <row r="177" spans="1:19" s="184" customFormat="1" ht="15" customHeight="1" x14ac:dyDescent="0.25">
      <c r="A177"/>
      <c r="B177"/>
      <c r="C177"/>
      <c r="D177"/>
      <c r="E177"/>
      <c r="F177"/>
      <c r="G177"/>
      <c r="H177"/>
      <c r="I177"/>
      <c r="J177"/>
      <c r="K177"/>
      <c r="L177"/>
      <c r="M177"/>
      <c r="N177"/>
      <c r="O177"/>
      <c r="P177"/>
      <c r="Q177"/>
      <c r="R177"/>
      <c r="S177"/>
    </row>
    <row r="178" spans="1:19" s="184" customFormat="1" ht="15" customHeight="1" x14ac:dyDescent="0.25">
      <c r="A178"/>
      <c r="B178"/>
      <c r="C178"/>
      <c r="D178"/>
      <c r="E178"/>
      <c r="F178"/>
      <c r="G178"/>
      <c r="H178"/>
      <c r="I178"/>
      <c r="J178"/>
      <c r="K178"/>
      <c r="L178"/>
      <c r="M178"/>
      <c r="N178"/>
      <c r="O178"/>
      <c r="P178"/>
      <c r="Q178"/>
      <c r="R178"/>
      <c r="S178"/>
    </row>
    <row r="179" spans="1:19" s="184" customFormat="1" ht="15" customHeight="1" x14ac:dyDescent="0.25">
      <c r="A179"/>
      <c r="B179"/>
      <c r="C179"/>
      <c r="D179"/>
      <c r="E179"/>
      <c r="F179"/>
      <c r="G179"/>
      <c r="H179"/>
      <c r="I179"/>
      <c r="J179"/>
      <c r="K179"/>
      <c r="L179"/>
      <c r="M179"/>
      <c r="N179"/>
      <c r="O179"/>
      <c r="P179"/>
      <c r="Q179"/>
      <c r="R179"/>
      <c r="S179"/>
    </row>
    <row r="180" spans="1:19" s="184" customFormat="1" ht="15" customHeight="1" x14ac:dyDescent="0.25">
      <c r="A180"/>
      <c r="B180"/>
      <c r="C180"/>
      <c r="D180"/>
      <c r="E180"/>
      <c r="F180"/>
      <c r="G180"/>
      <c r="H180"/>
      <c r="I180"/>
      <c r="J180"/>
      <c r="K180"/>
      <c r="L180"/>
      <c r="M180"/>
      <c r="N180"/>
      <c r="O180"/>
      <c r="P180"/>
      <c r="Q180"/>
      <c r="R180"/>
      <c r="S180"/>
    </row>
    <row r="181" spans="1:19" s="184" customFormat="1" ht="15" customHeight="1" x14ac:dyDescent="0.25">
      <c r="A181"/>
      <c r="B181"/>
      <c r="C181"/>
      <c r="D181"/>
      <c r="E181"/>
      <c r="F181"/>
      <c r="G181"/>
      <c r="H181"/>
      <c r="I181"/>
      <c r="J181"/>
      <c r="K181"/>
      <c r="L181"/>
      <c r="M181"/>
      <c r="N181"/>
      <c r="O181"/>
      <c r="P181"/>
      <c r="Q181"/>
      <c r="R181"/>
      <c r="S181"/>
    </row>
    <row r="182" spans="1:19" s="184" customFormat="1" ht="15" customHeight="1" x14ac:dyDescent="0.25">
      <c r="A182"/>
      <c r="B182"/>
      <c r="C182"/>
      <c r="D182"/>
      <c r="E182"/>
      <c r="F182"/>
      <c r="G182"/>
      <c r="H182"/>
      <c r="I182"/>
      <c r="J182"/>
      <c r="K182"/>
      <c r="L182"/>
      <c r="M182"/>
      <c r="N182"/>
      <c r="O182"/>
      <c r="P182"/>
      <c r="Q182"/>
      <c r="R182"/>
      <c r="S182"/>
    </row>
    <row r="183" spans="1:19" s="184" customFormat="1" ht="15" customHeight="1" x14ac:dyDescent="0.25">
      <c r="A183"/>
      <c r="B183"/>
      <c r="C183"/>
      <c r="D183"/>
      <c r="E183"/>
      <c r="F183"/>
      <c r="G183"/>
      <c r="H183"/>
      <c r="I183"/>
      <c r="J183"/>
      <c r="K183"/>
      <c r="L183"/>
      <c r="M183"/>
      <c r="N183"/>
      <c r="O183"/>
      <c r="P183"/>
      <c r="Q183"/>
      <c r="R183"/>
      <c r="S183"/>
    </row>
    <row r="184" spans="1:19" s="184" customFormat="1" ht="15" customHeight="1" x14ac:dyDescent="0.25">
      <c r="A184"/>
      <c r="B184"/>
      <c r="C184"/>
      <c r="D184"/>
      <c r="E184"/>
      <c r="F184"/>
      <c r="G184"/>
      <c r="H184"/>
      <c r="I184"/>
      <c r="J184"/>
      <c r="K184"/>
      <c r="L184"/>
      <c r="M184"/>
      <c r="N184"/>
      <c r="O184"/>
      <c r="P184"/>
      <c r="Q184"/>
      <c r="R184"/>
      <c r="S184"/>
    </row>
    <row r="185" spans="1:19" s="184" customFormat="1" ht="15" customHeight="1" x14ac:dyDescent="0.25">
      <c r="A185"/>
      <c r="B185"/>
      <c r="C185"/>
      <c r="D185"/>
      <c r="E185"/>
      <c r="F185"/>
      <c r="G185"/>
      <c r="H185"/>
      <c r="I185"/>
      <c r="J185"/>
      <c r="K185"/>
      <c r="L185"/>
      <c r="M185"/>
      <c r="N185"/>
      <c r="O185"/>
      <c r="P185"/>
      <c r="Q185"/>
      <c r="R185"/>
      <c r="S185"/>
    </row>
    <row r="186" spans="1:19" s="184" customFormat="1" ht="15" customHeight="1" x14ac:dyDescent="0.25">
      <c r="A186"/>
      <c r="B186"/>
      <c r="C186"/>
      <c r="D186"/>
      <c r="E186"/>
      <c r="F186"/>
      <c r="G186"/>
      <c r="H186"/>
      <c r="I186"/>
      <c r="J186"/>
      <c r="K186"/>
      <c r="L186"/>
      <c r="M186"/>
      <c r="N186"/>
      <c r="O186"/>
      <c r="P186"/>
      <c r="Q186"/>
      <c r="R186"/>
      <c r="S186"/>
    </row>
    <row r="187" spans="1:19" s="184" customFormat="1" ht="15" customHeight="1" x14ac:dyDescent="0.25">
      <c r="A187"/>
      <c r="B187"/>
      <c r="C187"/>
      <c r="D187"/>
      <c r="E187"/>
      <c r="F187"/>
      <c r="G187"/>
      <c r="H187"/>
      <c r="I187"/>
      <c r="J187"/>
      <c r="K187"/>
      <c r="L187"/>
      <c r="M187"/>
      <c r="N187"/>
      <c r="O187"/>
      <c r="P187"/>
      <c r="Q187"/>
      <c r="R187"/>
      <c r="S187"/>
    </row>
    <row r="188" spans="1:19" s="184" customFormat="1" ht="15" customHeight="1" x14ac:dyDescent="0.25">
      <c r="A188"/>
      <c r="B188"/>
      <c r="C188"/>
      <c r="D188"/>
      <c r="E188"/>
      <c r="F188"/>
      <c r="G188"/>
      <c r="H188"/>
      <c r="I188"/>
      <c r="J188"/>
      <c r="K188"/>
      <c r="L188"/>
      <c r="M188"/>
      <c r="N188"/>
      <c r="O188"/>
      <c r="P188"/>
      <c r="Q188"/>
      <c r="R188"/>
      <c r="S188"/>
    </row>
    <row r="189" spans="1:19" s="184" customFormat="1" ht="15" customHeight="1" x14ac:dyDescent="0.25">
      <c r="A189"/>
      <c r="B189"/>
      <c r="C189"/>
      <c r="D189"/>
      <c r="E189"/>
      <c r="F189"/>
      <c r="G189"/>
      <c r="H189"/>
      <c r="I189"/>
      <c r="J189"/>
      <c r="K189"/>
      <c r="L189"/>
      <c r="M189"/>
      <c r="N189"/>
      <c r="O189"/>
      <c r="P189"/>
      <c r="Q189"/>
      <c r="R189"/>
      <c r="S189"/>
    </row>
    <row r="190" spans="1:19" s="184" customFormat="1" ht="15" customHeight="1" x14ac:dyDescent="0.25">
      <c r="A190"/>
      <c r="B190"/>
      <c r="C190"/>
      <c r="D190"/>
      <c r="E190"/>
      <c r="F190"/>
      <c r="G190"/>
      <c r="H190"/>
      <c r="I190"/>
      <c r="J190"/>
      <c r="K190"/>
      <c r="L190"/>
      <c r="M190"/>
      <c r="N190"/>
      <c r="O190"/>
      <c r="P190"/>
      <c r="Q190"/>
      <c r="R190"/>
      <c r="S190"/>
    </row>
    <row r="191" spans="1:19" s="184" customFormat="1" ht="15" customHeight="1" x14ac:dyDescent="0.25">
      <c r="A191"/>
      <c r="B191"/>
      <c r="C191"/>
      <c r="D191"/>
      <c r="E191"/>
      <c r="F191"/>
      <c r="G191"/>
      <c r="H191"/>
      <c r="I191"/>
      <c r="J191"/>
      <c r="K191"/>
      <c r="L191"/>
      <c r="M191"/>
      <c r="N191"/>
      <c r="O191"/>
      <c r="P191"/>
      <c r="Q191"/>
      <c r="R191"/>
      <c r="S191"/>
    </row>
    <row r="192" spans="1:19" s="184" customFormat="1" ht="15" customHeight="1" x14ac:dyDescent="0.25">
      <c r="A192"/>
      <c r="B192"/>
      <c r="C192"/>
      <c r="D192"/>
      <c r="E192"/>
      <c r="F192"/>
      <c r="G192"/>
      <c r="H192"/>
      <c r="I192"/>
      <c r="J192"/>
      <c r="K192"/>
      <c r="L192"/>
      <c r="M192"/>
      <c r="N192"/>
      <c r="O192"/>
      <c r="P192"/>
      <c r="Q192"/>
      <c r="R192"/>
      <c r="S192"/>
    </row>
    <row r="193" spans="1:19" s="184" customFormat="1" ht="15" customHeight="1" x14ac:dyDescent="0.25">
      <c r="A193"/>
      <c r="B193"/>
      <c r="C193"/>
      <c r="D193"/>
      <c r="E193"/>
      <c r="F193"/>
      <c r="G193"/>
      <c r="H193"/>
      <c r="I193"/>
      <c r="J193"/>
      <c r="K193"/>
      <c r="L193"/>
      <c r="M193"/>
      <c r="N193"/>
      <c r="O193"/>
      <c r="P193"/>
      <c r="Q193"/>
      <c r="R193"/>
      <c r="S193"/>
    </row>
    <row r="194" spans="1:19" s="184" customFormat="1" ht="15" customHeight="1" x14ac:dyDescent="0.25">
      <c r="A194"/>
      <c r="B194"/>
      <c r="C194"/>
      <c r="D194"/>
      <c r="E194"/>
      <c r="F194"/>
      <c r="G194"/>
      <c r="H194"/>
      <c r="I194"/>
      <c r="J194"/>
      <c r="K194"/>
      <c r="L194"/>
      <c r="M194"/>
      <c r="N194"/>
      <c r="O194"/>
      <c r="P194"/>
      <c r="Q194"/>
      <c r="R194"/>
      <c r="S194"/>
    </row>
    <row r="195" spans="1:19" s="184" customFormat="1" ht="15" customHeight="1" x14ac:dyDescent="0.25">
      <c r="A195"/>
      <c r="B195"/>
      <c r="C195"/>
      <c r="D195"/>
      <c r="E195"/>
      <c r="F195"/>
      <c r="G195"/>
      <c r="H195"/>
      <c r="I195"/>
      <c r="J195"/>
      <c r="K195"/>
      <c r="L195"/>
      <c r="M195"/>
      <c r="N195"/>
      <c r="O195"/>
      <c r="P195"/>
      <c r="Q195"/>
      <c r="R195"/>
      <c r="S195"/>
    </row>
    <row r="196" spans="1:19" s="184" customFormat="1" ht="15" customHeight="1" x14ac:dyDescent="0.25">
      <c r="A196"/>
      <c r="B196"/>
      <c r="C196"/>
      <c r="D196"/>
      <c r="E196"/>
      <c r="F196"/>
      <c r="G196"/>
      <c r="H196"/>
      <c r="I196"/>
      <c r="J196"/>
      <c r="K196"/>
      <c r="L196"/>
      <c r="M196"/>
      <c r="N196"/>
      <c r="O196"/>
      <c r="P196"/>
      <c r="Q196"/>
      <c r="R196"/>
      <c r="S196"/>
    </row>
    <row r="197" spans="1:19" s="184" customFormat="1" ht="15" customHeight="1" x14ac:dyDescent="0.25">
      <c r="A197"/>
      <c r="B197"/>
      <c r="C197"/>
      <c r="D197"/>
      <c r="E197"/>
      <c r="F197"/>
      <c r="G197"/>
      <c r="H197"/>
      <c r="I197"/>
      <c r="J197"/>
      <c r="K197"/>
      <c r="L197"/>
      <c r="M197"/>
      <c r="N197"/>
      <c r="O197"/>
      <c r="P197"/>
      <c r="Q197"/>
      <c r="R197"/>
      <c r="S197"/>
    </row>
    <row r="198" spans="1:19" s="184" customFormat="1" ht="15" customHeight="1" x14ac:dyDescent="0.25">
      <c r="A198"/>
      <c r="B198"/>
      <c r="C198"/>
      <c r="D198"/>
      <c r="E198"/>
      <c r="F198"/>
      <c r="G198"/>
      <c r="H198"/>
      <c r="I198"/>
      <c r="J198"/>
      <c r="K198"/>
      <c r="L198"/>
      <c r="M198"/>
      <c r="N198"/>
      <c r="O198"/>
      <c r="P198"/>
      <c r="Q198"/>
      <c r="R198"/>
      <c r="S198"/>
    </row>
    <row r="199" spans="1:19" s="184" customFormat="1" ht="15" customHeight="1" x14ac:dyDescent="0.25">
      <c r="A199"/>
      <c r="B199"/>
      <c r="C199"/>
      <c r="D199"/>
      <c r="E199"/>
      <c r="F199"/>
      <c r="G199"/>
      <c r="H199"/>
      <c r="I199"/>
      <c r="J199"/>
      <c r="K199"/>
      <c r="L199"/>
      <c r="M199"/>
      <c r="N199"/>
      <c r="O199"/>
      <c r="P199"/>
      <c r="Q199"/>
      <c r="R199"/>
      <c r="S199"/>
    </row>
    <row r="200" spans="1:19" s="184" customFormat="1" ht="15" customHeight="1" x14ac:dyDescent="0.25">
      <c r="A200"/>
      <c r="B200"/>
      <c r="C200"/>
      <c r="D200"/>
      <c r="E200"/>
      <c r="F200"/>
      <c r="G200"/>
      <c r="H200"/>
      <c r="I200"/>
      <c r="J200"/>
      <c r="K200"/>
      <c r="L200"/>
      <c r="M200"/>
      <c r="N200"/>
      <c r="O200"/>
      <c r="P200"/>
      <c r="Q200"/>
      <c r="R200"/>
      <c r="S200"/>
    </row>
    <row r="201" spans="1:19" s="184" customFormat="1" ht="15" customHeight="1" x14ac:dyDescent="0.25">
      <c r="A201"/>
      <c r="B201"/>
      <c r="C201"/>
      <c r="D201"/>
      <c r="E201"/>
      <c r="F201"/>
      <c r="G201"/>
      <c r="H201"/>
      <c r="I201"/>
      <c r="J201"/>
      <c r="K201"/>
      <c r="L201"/>
      <c r="M201"/>
      <c r="N201"/>
      <c r="O201"/>
      <c r="P201"/>
      <c r="Q201"/>
      <c r="R201"/>
      <c r="S201"/>
    </row>
    <row r="202" spans="1:19" s="184" customFormat="1" ht="15" customHeight="1" x14ac:dyDescent="0.25">
      <c r="A202"/>
      <c r="B202"/>
      <c r="C202"/>
      <c r="D202"/>
      <c r="E202"/>
      <c r="F202"/>
      <c r="G202"/>
      <c r="H202"/>
      <c r="I202"/>
      <c r="J202"/>
      <c r="K202"/>
      <c r="L202"/>
      <c r="M202"/>
      <c r="N202"/>
      <c r="O202"/>
      <c r="P202"/>
      <c r="Q202"/>
      <c r="R202"/>
      <c r="S202"/>
    </row>
    <row r="203" spans="1:19" s="184" customFormat="1" ht="15" customHeight="1" x14ac:dyDescent="0.25">
      <c r="A203"/>
      <c r="B203"/>
      <c r="C203"/>
      <c r="D203"/>
      <c r="E203"/>
      <c r="F203"/>
      <c r="G203"/>
      <c r="H203"/>
      <c r="I203"/>
      <c r="J203"/>
      <c r="K203"/>
      <c r="L203"/>
      <c r="M203"/>
      <c r="N203"/>
      <c r="O203"/>
      <c r="P203"/>
      <c r="Q203"/>
      <c r="R203"/>
      <c r="S203"/>
    </row>
    <row r="204" spans="1:19" s="184" customFormat="1" ht="15" customHeight="1" x14ac:dyDescent="0.25">
      <c r="A204"/>
      <c r="B204"/>
      <c r="C204"/>
      <c r="D204"/>
      <c r="E204"/>
      <c r="F204"/>
      <c r="G204"/>
      <c r="H204"/>
      <c r="I204"/>
      <c r="J204"/>
      <c r="K204"/>
      <c r="L204"/>
      <c r="M204"/>
      <c r="N204"/>
      <c r="O204"/>
      <c r="P204"/>
      <c r="Q204"/>
      <c r="R204"/>
      <c r="S204"/>
    </row>
    <row r="205" spans="1:19" s="184" customFormat="1" ht="15" customHeight="1" x14ac:dyDescent="0.25">
      <c r="A205"/>
      <c r="B205"/>
      <c r="C205"/>
      <c r="D205"/>
      <c r="E205"/>
      <c r="F205"/>
      <c r="G205"/>
      <c r="H205"/>
      <c r="I205"/>
      <c r="J205"/>
      <c r="K205"/>
      <c r="L205"/>
      <c r="M205"/>
      <c r="N205"/>
      <c r="O205"/>
      <c r="P205"/>
      <c r="Q205"/>
      <c r="R205"/>
      <c r="S205"/>
    </row>
    <row r="206" spans="1:19" s="184" customFormat="1" ht="15" customHeight="1" x14ac:dyDescent="0.25">
      <c r="A206"/>
      <c r="B206"/>
      <c r="C206"/>
      <c r="D206"/>
      <c r="E206"/>
      <c r="F206"/>
      <c r="G206"/>
      <c r="H206"/>
      <c r="I206"/>
      <c r="J206"/>
      <c r="K206"/>
      <c r="L206"/>
      <c r="M206"/>
      <c r="N206"/>
      <c r="O206"/>
      <c r="P206"/>
      <c r="Q206"/>
      <c r="R206"/>
      <c r="S206"/>
    </row>
    <row r="207" spans="1:19" s="184" customFormat="1" ht="15" customHeight="1" x14ac:dyDescent="0.25">
      <c r="A207"/>
      <c r="B207"/>
      <c r="C207"/>
      <c r="D207"/>
      <c r="E207"/>
      <c r="F207"/>
      <c r="G207"/>
      <c r="H207"/>
      <c r="I207"/>
      <c r="J207"/>
      <c r="K207"/>
      <c r="L207"/>
      <c r="M207"/>
      <c r="N207"/>
      <c r="O207"/>
      <c r="P207"/>
      <c r="Q207"/>
      <c r="R207"/>
      <c r="S207"/>
    </row>
    <row r="208" spans="1:19" s="184" customFormat="1" ht="15" customHeight="1" x14ac:dyDescent="0.25">
      <c r="A208"/>
      <c r="B208"/>
      <c r="C208"/>
      <c r="D208"/>
      <c r="E208"/>
      <c r="F208"/>
      <c r="G208"/>
      <c r="H208"/>
      <c r="I208"/>
      <c r="J208"/>
      <c r="K208"/>
      <c r="L208"/>
      <c r="M208"/>
      <c r="N208"/>
      <c r="O208"/>
      <c r="P208"/>
      <c r="Q208"/>
      <c r="R208"/>
      <c r="S208"/>
    </row>
    <row r="209" spans="1:19" s="184" customFormat="1" ht="15" customHeight="1" x14ac:dyDescent="0.25">
      <c r="A209"/>
      <c r="B209"/>
      <c r="C209"/>
      <c r="D209"/>
      <c r="E209"/>
      <c r="F209"/>
      <c r="G209"/>
      <c r="H209"/>
      <c r="I209"/>
      <c r="J209"/>
      <c r="K209"/>
      <c r="L209"/>
      <c r="M209"/>
      <c r="N209"/>
      <c r="O209"/>
      <c r="P209"/>
      <c r="Q209"/>
      <c r="R209"/>
      <c r="S209"/>
    </row>
    <row r="210" spans="1:19" s="184" customFormat="1" ht="15" customHeight="1" x14ac:dyDescent="0.25">
      <c r="A210"/>
      <c r="B210"/>
      <c r="C210"/>
      <c r="D210"/>
      <c r="E210"/>
      <c r="F210"/>
      <c r="G210"/>
      <c r="H210"/>
      <c r="I210"/>
      <c r="J210"/>
      <c r="K210"/>
      <c r="L210"/>
      <c r="M210"/>
      <c r="N210"/>
      <c r="O210"/>
      <c r="P210"/>
      <c r="Q210"/>
      <c r="R210"/>
      <c r="S210"/>
    </row>
    <row r="211" spans="1:19" s="184" customFormat="1" ht="15" customHeight="1" x14ac:dyDescent="0.25">
      <c r="A211"/>
      <c r="B211"/>
      <c r="C211"/>
      <c r="D211"/>
      <c r="E211"/>
      <c r="F211"/>
      <c r="G211"/>
      <c r="H211"/>
      <c r="I211"/>
      <c r="J211"/>
      <c r="K211"/>
      <c r="L211"/>
      <c r="M211"/>
      <c r="N211"/>
      <c r="O211"/>
      <c r="P211"/>
      <c r="Q211"/>
      <c r="R211"/>
      <c r="S211"/>
    </row>
    <row r="212" spans="1:19" s="184" customFormat="1" ht="15" customHeight="1" x14ac:dyDescent="0.25">
      <c r="A212"/>
      <c r="B212"/>
      <c r="C212"/>
      <c r="D212"/>
      <c r="E212"/>
      <c r="F212"/>
      <c r="G212"/>
      <c r="H212"/>
      <c r="I212"/>
      <c r="J212"/>
      <c r="K212"/>
      <c r="L212"/>
      <c r="M212"/>
      <c r="N212"/>
      <c r="O212"/>
      <c r="P212"/>
      <c r="Q212"/>
      <c r="R212"/>
      <c r="S212"/>
    </row>
    <row r="213" spans="1:19" s="184" customFormat="1" ht="15" customHeight="1" x14ac:dyDescent="0.25">
      <c r="A213"/>
      <c r="B213"/>
      <c r="C213"/>
      <c r="D213"/>
      <c r="E213"/>
      <c r="F213"/>
      <c r="G213"/>
      <c r="H213"/>
      <c r="I213"/>
      <c r="J213"/>
      <c r="K213"/>
      <c r="L213"/>
      <c r="M213"/>
      <c r="N213"/>
      <c r="O213"/>
      <c r="P213"/>
      <c r="Q213"/>
      <c r="R213"/>
      <c r="S213"/>
    </row>
    <row r="214" spans="1:19" s="184" customFormat="1" ht="15" customHeight="1" x14ac:dyDescent="0.25">
      <c r="A214"/>
      <c r="B214"/>
      <c r="C214"/>
      <c r="D214"/>
      <c r="E214"/>
      <c r="F214"/>
      <c r="G214"/>
      <c r="H214"/>
      <c r="I214"/>
      <c r="J214"/>
      <c r="K214"/>
      <c r="L214"/>
      <c r="M214"/>
      <c r="N214"/>
      <c r="O214"/>
      <c r="P214"/>
      <c r="Q214"/>
      <c r="R214"/>
      <c r="S214"/>
    </row>
    <row r="215" spans="1:19" s="184" customFormat="1" ht="15" customHeight="1" x14ac:dyDescent="0.25">
      <c r="A215"/>
      <c r="B215"/>
      <c r="C215"/>
      <c r="D215"/>
      <c r="E215"/>
      <c r="F215"/>
      <c r="G215"/>
      <c r="H215"/>
      <c r="I215"/>
      <c r="J215"/>
      <c r="K215"/>
      <c r="L215"/>
      <c r="M215"/>
      <c r="N215"/>
      <c r="O215"/>
      <c r="P215"/>
      <c r="Q215"/>
      <c r="R215"/>
      <c r="S215"/>
    </row>
    <row r="216" spans="1:19" s="184" customFormat="1" ht="15" customHeight="1" x14ac:dyDescent="0.25">
      <c r="A216"/>
      <c r="B216"/>
      <c r="C216"/>
      <c r="D216"/>
      <c r="E216"/>
      <c r="F216"/>
      <c r="G216"/>
      <c r="H216"/>
      <c r="I216"/>
      <c r="J216"/>
      <c r="K216"/>
      <c r="L216"/>
      <c r="M216"/>
      <c r="N216"/>
      <c r="O216"/>
      <c r="P216"/>
      <c r="Q216"/>
      <c r="R216"/>
      <c r="S216"/>
    </row>
    <row r="217" spans="1:19" s="184" customFormat="1" ht="15" customHeight="1" x14ac:dyDescent="0.25">
      <c r="A217"/>
      <c r="B217"/>
      <c r="C217"/>
      <c r="D217"/>
      <c r="E217"/>
      <c r="F217"/>
      <c r="G217"/>
      <c r="H217"/>
      <c r="I217"/>
      <c r="J217"/>
      <c r="K217"/>
      <c r="L217"/>
      <c r="M217"/>
      <c r="N217"/>
      <c r="O217"/>
      <c r="P217"/>
      <c r="Q217"/>
      <c r="R217"/>
      <c r="S217"/>
    </row>
    <row r="218" spans="1:19" s="184" customFormat="1" ht="15" customHeight="1" x14ac:dyDescent="0.25">
      <c r="A218"/>
      <c r="B218"/>
      <c r="C218"/>
      <c r="D218"/>
      <c r="E218"/>
      <c r="F218"/>
      <c r="G218"/>
      <c r="H218"/>
      <c r="I218"/>
      <c r="J218"/>
      <c r="K218"/>
      <c r="L218"/>
      <c r="M218"/>
      <c r="N218"/>
      <c r="O218"/>
      <c r="P218"/>
      <c r="Q218"/>
      <c r="R218"/>
      <c r="S218"/>
    </row>
    <row r="219" spans="1:19" s="184" customFormat="1" ht="15" customHeight="1" x14ac:dyDescent="0.25">
      <c r="A219"/>
      <c r="B219"/>
      <c r="C219"/>
      <c r="D219"/>
      <c r="E219"/>
      <c r="F219"/>
      <c r="G219"/>
      <c r="H219"/>
      <c r="I219"/>
      <c r="J219"/>
      <c r="K219"/>
      <c r="L219"/>
      <c r="M219"/>
      <c r="N219"/>
      <c r="O219"/>
      <c r="P219"/>
      <c r="Q219"/>
      <c r="R219"/>
      <c r="S219"/>
    </row>
    <row r="220" spans="1:19" s="184" customFormat="1" ht="15" customHeight="1" x14ac:dyDescent="0.25">
      <c r="A220"/>
      <c r="B220"/>
      <c r="C220"/>
      <c r="D220"/>
      <c r="E220"/>
      <c r="F220"/>
      <c r="G220"/>
      <c r="H220"/>
      <c r="I220"/>
      <c r="J220"/>
      <c r="K220"/>
      <c r="L220"/>
      <c r="M220"/>
      <c r="N220"/>
      <c r="O220"/>
      <c r="P220"/>
      <c r="Q220"/>
      <c r="R220"/>
      <c r="S220"/>
    </row>
    <row r="221" spans="1:19" s="184" customFormat="1" ht="15" customHeight="1" x14ac:dyDescent="0.25">
      <c r="A221"/>
      <c r="B221"/>
      <c r="C221"/>
      <c r="D221"/>
      <c r="E221"/>
      <c r="F221"/>
      <c r="G221"/>
      <c r="H221"/>
      <c r="I221"/>
      <c r="J221"/>
      <c r="K221"/>
      <c r="L221"/>
      <c r="M221"/>
      <c r="N221"/>
      <c r="O221"/>
      <c r="P221"/>
      <c r="Q221"/>
      <c r="R221"/>
      <c r="S221"/>
    </row>
    <row r="222" spans="1:19" s="184" customFormat="1" ht="15" customHeight="1" x14ac:dyDescent="0.25">
      <c r="A222"/>
      <c r="B222"/>
      <c r="C222"/>
      <c r="D222"/>
      <c r="E222"/>
      <c r="F222"/>
      <c r="G222"/>
      <c r="H222"/>
      <c r="I222"/>
      <c r="J222"/>
      <c r="K222"/>
      <c r="L222"/>
      <c r="M222"/>
      <c r="N222"/>
      <c r="O222"/>
      <c r="P222"/>
      <c r="Q222"/>
      <c r="R222"/>
      <c r="S222"/>
    </row>
    <row r="223" spans="1:19" s="184" customFormat="1" ht="15" customHeight="1" x14ac:dyDescent="0.25">
      <c r="A223"/>
      <c r="B223"/>
      <c r="C223"/>
      <c r="D223"/>
      <c r="E223"/>
      <c r="F223"/>
      <c r="G223"/>
      <c r="H223"/>
      <c r="I223"/>
      <c r="J223"/>
      <c r="K223"/>
      <c r="L223"/>
      <c r="M223"/>
      <c r="N223"/>
      <c r="O223"/>
      <c r="P223"/>
      <c r="Q223"/>
      <c r="R223"/>
      <c r="S223"/>
    </row>
    <row r="224" spans="1:19" s="184" customFormat="1" ht="15" customHeight="1" x14ac:dyDescent="0.25">
      <c r="A224"/>
      <c r="B224"/>
      <c r="C224"/>
      <c r="D224"/>
      <c r="E224"/>
      <c r="F224"/>
      <c r="G224"/>
      <c r="H224"/>
      <c r="I224"/>
      <c r="J224"/>
      <c r="K224"/>
      <c r="L224"/>
      <c r="M224"/>
      <c r="N224"/>
      <c r="O224"/>
      <c r="P224"/>
      <c r="Q224"/>
      <c r="R224"/>
      <c r="S224"/>
    </row>
    <row r="225" spans="1:19" s="184" customFormat="1" ht="15" customHeight="1" x14ac:dyDescent="0.25">
      <c r="A225"/>
      <c r="B225"/>
      <c r="C225"/>
      <c r="D225"/>
      <c r="E225"/>
      <c r="F225"/>
      <c r="G225"/>
      <c r="H225"/>
      <c r="I225"/>
      <c r="J225"/>
      <c r="K225"/>
      <c r="L225"/>
      <c r="M225"/>
      <c r="N225"/>
      <c r="O225"/>
      <c r="P225"/>
      <c r="Q225"/>
      <c r="R225"/>
      <c r="S225"/>
    </row>
    <row r="226" spans="1:19" s="184" customFormat="1" ht="15" customHeight="1" x14ac:dyDescent="0.25">
      <c r="A226"/>
      <c r="B226"/>
      <c r="C226"/>
      <c r="D226"/>
      <c r="E226"/>
      <c r="F226"/>
      <c r="G226"/>
      <c r="H226"/>
      <c r="I226"/>
      <c r="J226"/>
      <c r="K226"/>
      <c r="L226"/>
      <c r="M226"/>
      <c r="N226"/>
      <c r="O226"/>
      <c r="P226"/>
      <c r="Q226"/>
      <c r="R226"/>
      <c r="S226"/>
    </row>
    <row r="227" spans="1:19" s="184" customFormat="1" ht="15" customHeight="1" x14ac:dyDescent="0.25">
      <c r="A227"/>
      <c r="B227"/>
      <c r="C227"/>
      <c r="D227"/>
      <c r="E227"/>
      <c r="F227"/>
      <c r="G227"/>
      <c r="H227"/>
      <c r="I227"/>
      <c r="J227"/>
      <c r="K227"/>
      <c r="L227"/>
      <c r="M227"/>
      <c r="N227"/>
      <c r="O227"/>
      <c r="P227"/>
      <c r="Q227"/>
      <c r="R227"/>
      <c r="S227"/>
    </row>
    <row r="228" spans="1:19" s="184" customFormat="1" ht="15" customHeight="1" x14ac:dyDescent="0.25">
      <c r="A228"/>
      <c r="B228"/>
      <c r="C228"/>
      <c r="D228"/>
      <c r="E228"/>
      <c r="F228"/>
      <c r="G228"/>
      <c r="H228"/>
      <c r="I228"/>
      <c r="J228"/>
      <c r="K228"/>
      <c r="L228"/>
      <c r="M228"/>
      <c r="N228"/>
      <c r="O228"/>
      <c r="P228"/>
      <c r="Q228"/>
      <c r="R228"/>
      <c r="S228"/>
    </row>
    <row r="229" spans="1:19" s="184" customFormat="1" ht="15" customHeight="1" x14ac:dyDescent="0.25">
      <c r="A229"/>
      <c r="B229"/>
      <c r="C229"/>
      <c r="D229"/>
      <c r="E229"/>
      <c r="F229"/>
      <c r="G229"/>
      <c r="H229"/>
      <c r="I229"/>
      <c r="J229"/>
      <c r="K229"/>
      <c r="L229"/>
      <c r="M229"/>
      <c r="N229"/>
      <c r="O229"/>
      <c r="P229"/>
      <c r="Q229"/>
      <c r="R229"/>
      <c r="S229"/>
    </row>
    <row r="230" spans="1:19" s="184" customFormat="1" ht="15" customHeight="1" x14ac:dyDescent="0.25">
      <c r="A230"/>
      <c r="B230"/>
      <c r="C230"/>
      <c r="D230"/>
      <c r="E230"/>
      <c r="F230"/>
      <c r="G230"/>
      <c r="H230"/>
      <c r="I230"/>
      <c r="J230"/>
      <c r="K230"/>
      <c r="L230"/>
      <c r="M230"/>
      <c r="N230"/>
      <c r="O230"/>
      <c r="P230"/>
      <c r="Q230"/>
      <c r="R230"/>
      <c r="S230"/>
    </row>
    <row r="231" spans="1:19" s="184" customFormat="1" ht="15" customHeight="1" x14ac:dyDescent="0.25">
      <c r="A231"/>
      <c r="B231"/>
      <c r="C231"/>
      <c r="D231"/>
      <c r="E231"/>
      <c r="F231"/>
      <c r="G231"/>
      <c r="H231"/>
      <c r="I231"/>
      <c r="J231"/>
      <c r="K231"/>
      <c r="L231"/>
      <c r="M231"/>
      <c r="N231"/>
      <c r="O231"/>
      <c r="P231"/>
      <c r="Q231"/>
      <c r="R231"/>
      <c r="S231"/>
    </row>
    <row r="232" spans="1:19" s="184" customFormat="1" ht="15" customHeight="1" x14ac:dyDescent="0.25">
      <c r="A232"/>
      <c r="B232"/>
      <c r="C232"/>
      <c r="D232"/>
      <c r="E232"/>
      <c r="F232"/>
      <c r="G232"/>
      <c r="H232"/>
      <c r="I232"/>
      <c r="J232"/>
      <c r="K232"/>
      <c r="L232"/>
      <c r="M232"/>
      <c r="N232"/>
      <c r="O232"/>
      <c r="P232"/>
      <c r="Q232"/>
      <c r="R232"/>
      <c r="S232"/>
    </row>
    <row r="233" spans="1:19" s="184" customFormat="1" ht="15" customHeight="1" x14ac:dyDescent="0.25">
      <c r="A233"/>
      <c r="B233"/>
      <c r="C233"/>
      <c r="D233"/>
      <c r="E233"/>
      <c r="F233"/>
      <c r="G233"/>
      <c r="H233"/>
      <c r="I233"/>
      <c r="J233"/>
      <c r="K233"/>
      <c r="L233"/>
      <c r="M233"/>
      <c r="N233"/>
      <c r="O233"/>
      <c r="P233"/>
      <c r="Q233"/>
      <c r="R233"/>
      <c r="S233"/>
    </row>
    <row r="234" spans="1:19" s="184" customFormat="1" ht="15" customHeight="1" x14ac:dyDescent="0.25">
      <c r="A234"/>
      <c r="B234"/>
      <c r="C234"/>
      <c r="D234"/>
      <c r="E234"/>
      <c r="F234"/>
      <c r="G234"/>
      <c r="H234"/>
      <c r="I234"/>
      <c r="J234"/>
      <c r="K234"/>
      <c r="L234"/>
      <c r="M234"/>
      <c r="N234"/>
      <c r="O234"/>
      <c r="P234"/>
      <c r="Q234"/>
      <c r="R234"/>
      <c r="S234"/>
    </row>
    <row r="235" spans="1:19" s="184" customFormat="1" ht="15" customHeight="1" x14ac:dyDescent="0.25">
      <c r="A235"/>
      <c r="B235"/>
      <c r="C235"/>
      <c r="D235"/>
      <c r="E235"/>
      <c r="F235"/>
      <c r="G235"/>
      <c r="H235"/>
      <c r="I235"/>
      <c r="J235"/>
      <c r="K235"/>
      <c r="L235"/>
      <c r="M235"/>
      <c r="N235"/>
      <c r="O235"/>
      <c r="P235"/>
      <c r="Q235"/>
      <c r="R235"/>
      <c r="S235"/>
    </row>
    <row r="236" spans="1:19" s="184" customFormat="1" ht="15" customHeight="1" x14ac:dyDescent="0.25">
      <c r="A236"/>
      <c r="B236"/>
      <c r="C236"/>
      <c r="D236"/>
      <c r="E236"/>
      <c r="F236"/>
      <c r="G236"/>
      <c r="H236"/>
      <c r="I236"/>
      <c r="J236"/>
      <c r="K236"/>
      <c r="L236"/>
      <c r="M236"/>
      <c r="N236"/>
      <c r="O236"/>
      <c r="P236"/>
      <c r="Q236"/>
      <c r="R236"/>
      <c r="S236"/>
    </row>
    <row r="237" spans="1:19" s="184" customFormat="1" ht="15" customHeight="1" x14ac:dyDescent="0.25">
      <c r="A237"/>
      <c r="B237"/>
      <c r="C237"/>
      <c r="D237"/>
      <c r="E237"/>
      <c r="F237"/>
      <c r="G237"/>
      <c r="H237"/>
      <c r="I237"/>
      <c r="J237"/>
      <c r="K237"/>
      <c r="L237"/>
      <c r="M237"/>
      <c r="N237"/>
      <c r="O237"/>
      <c r="P237"/>
      <c r="Q237"/>
      <c r="R237"/>
      <c r="S237"/>
    </row>
    <row r="238" spans="1:19" s="184" customFormat="1" ht="15" customHeight="1" x14ac:dyDescent="0.25">
      <c r="A238"/>
      <c r="B238"/>
      <c r="C238"/>
      <c r="D238"/>
      <c r="E238"/>
      <c r="F238"/>
      <c r="G238"/>
      <c r="H238"/>
      <c r="I238"/>
      <c r="J238"/>
      <c r="K238"/>
      <c r="L238"/>
      <c r="M238"/>
      <c r="N238"/>
      <c r="O238"/>
      <c r="P238"/>
      <c r="Q238"/>
      <c r="R238"/>
      <c r="S238"/>
    </row>
    <row r="239" spans="1:19" s="184" customFormat="1" ht="15" customHeight="1" x14ac:dyDescent="0.25">
      <c r="A239"/>
      <c r="B239"/>
      <c r="C239"/>
      <c r="D239"/>
      <c r="E239"/>
      <c r="F239"/>
      <c r="G239"/>
      <c r="H239"/>
      <c r="I239"/>
      <c r="J239"/>
      <c r="K239"/>
      <c r="L239"/>
      <c r="M239"/>
      <c r="N239"/>
      <c r="O239"/>
      <c r="P239"/>
      <c r="Q239"/>
      <c r="R239"/>
      <c r="S239"/>
    </row>
    <row r="240" spans="1:19" s="184" customFormat="1" ht="15" customHeight="1" x14ac:dyDescent="0.25">
      <c r="A240"/>
      <c r="B240"/>
      <c r="C240"/>
      <c r="D240"/>
      <c r="E240"/>
      <c r="F240"/>
      <c r="G240"/>
      <c r="H240"/>
      <c r="I240"/>
      <c r="J240"/>
      <c r="K240"/>
      <c r="L240"/>
      <c r="M240"/>
      <c r="N240"/>
      <c r="O240"/>
      <c r="P240"/>
      <c r="Q240"/>
      <c r="R240"/>
      <c r="S240"/>
    </row>
    <row r="241" spans="1:19" s="184" customFormat="1" ht="15" customHeight="1" x14ac:dyDescent="0.25">
      <c r="A241"/>
      <c r="B241"/>
      <c r="C241"/>
      <c r="D241"/>
      <c r="E241"/>
      <c r="F241"/>
      <c r="G241"/>
      <c r="H241"/>
      <c r="I241"/>
      <c r="J241"/>
      <c r="K241"/>
      <c r="L241"/>
      <c r="M241"/>
      <c r="N241"/>
      <c r="O241"/>
      <c r="P241"/>
      <c r="Q241"/>
      <c r="R241"/>
      <c r="S241"/>
    </row>
    <row r="242" spans="1:19" s="184" customFormat="1" ht="15" customHeight="1" x14ac:dyDescent="0.25">
      <c r="A242"/>
      <c r="B242"/>
      <c r="C242"/>
      <c r="D242"/>
      <c r="E242"/>
      <c r="F242"/>
      <c r="G242"/>
      <c r="H242"/>
      <c r="I242"/>
      <c r="J242"/>
      <c r="K242"/>
      <c r="L242"/>
      <c r="M242"/>
      <c r="N242"/>
      <c r="O242"/>
      <c r="P242"/>
      <c r="Q242"/>
      <c r="R242"/>
      <c r="S242"/>
    </row>
    <row r="243" spans="1:19" s="184" customFormat="1" ht="15" customHeight="1" x14ac:dyDescent="0.25">
      <c r="A243"/>
      <c r="B243"/>
      <c r="C243"/>
      <c r="D243"/>
      <c r="E243"/>
      <c r="F243"/>
      <c r="G243"/>
      <c r="H243"/>
      <c r="I243"/>
      <c r="J243"/>
      <c r="K243"/>
      <c r="L243"/>
      <c r="M243"/>
      <c r="N243"/>
      <c r="O243"/>
      <c r="P243"/>
      <c r="Q243"/>
      <c r="R243"/>
      <c r="S243"/>
    </row>
    <row r="244" spans="1:19" s="184" customFormat="1" ht="15" customHeight="1" x14ac:dyDescent="0.25">
      <c r="A244"/>
      <c r="B244"/>
      <c r="C244"/>
      <c r="D244"/>
      <c r="E244"/>
      <c r="F244"/>
      <c r="G244"/>
      <c r="H244"/>
      <c r="I244"/>
      <c r="J244"/>
      <c r="K244"/>
      <c r="L244"/>
      <c r="M244"/>
      <c r="N244"/>
      <c r="O244"/>
      <c r="P244"/>
      <c r="Q244"/>
      <c r="R244"/>
      <c r="S244"/>
    </row>
    <row r="245" spans="1:19" s="184" customFormat="1" ht="15" customHeight="1" x14ac:dyDescent="0.25">
      <c r="A245"/>
      <c r="B245"/>
      <c r="C245"/>
      <c r="D245"/>
      <c r="E245"/>
      <c r="F245"/>
      <c r="G245"/>
      <c r="H245"/>
      <c r="I245"/>
      <c r="J245"/>
      <c r="K245"/>
      <c r="L245"/>
      <c r="M245"/>
      <c r="N245"/>
      <c r="O245"/>
      <c r="P245"/>
      <c r="Q245"/>
      <c r="R245"/>
      <c r="S245"/>
    </row>
    <row r="246" spans="1:19" s="184" customFormat="1" ht="15" customHeight="1" x14ac:dyDescent="0.25">
      <c r="A246"/>
      <c r="B246"/>
      <c r="C246"/>
      <c r="D246"/>
      <c r="E246"/>
      <c r="F246"/>
      <c r="G246"/>
      <c r="H246"/>
      <c r="I246"/>
      <c r="J246"/>
      <c r="K246"/>
      <c r="L246"/>
      <c r="M246"/>
      <c r="N246"/>
      <c r="O246"/>
      <c r="P246"/>
      <c r="Q246"/>
      <c r="R246"/>
      <c r="S246"/>
    </row>
    <row r="247" spans="1:19" s="184" customFormat="1" ht="15" customHeight="1" x14ac:dyDescent="0.25">
      <c r="A247"/>
      <c r="B247"/>
      <c r="C247"/>
      <c r="D247"/>
      <c r="E247"/>
      <c r="F247"/>
      <c r="G247"/>
      <c r="H247"/>
      <c r="I247"/>
      <c r="J247"/>
      <c r="K247"/>
      <c r="L247"/>
      <c r="M247"/>
      <c r="N247"/>
      <c r="O247"/>
      <c r="P247"/>
      <c r="Q247"/>
      <c r="R247"/>
      <c r="S247"/>
    </row>
    <row r="248" spans="1:19" s="184" customFormat="1" ht="15" customHeight="1" x14ac:dyDescent="0.25">
      <c r="A248"/>
      <c r="B248"/>
      <c r="C248"/>
      <c r="D248"/>
      <c r="E248"/>
      <c r="F248"/>
      <c r="G248"/>
      <c r="H248"/>
      <c r="I248"/>
      <c r="J248"/>
      <c r="K248"/>
      <c r="L248"/>
      <c r="M248"/>
      <c r="N248"/>
      <c r="O248"/>
      <c r="P248"/>
      <c r="Q248"/>
      <c r="R248"/>
      <c r="S248"/>
    </row>
    <row r="249" spans="1:19" s="184" customFormat="1" ht="15" customHeight="1" x14ac:dyDescent="0.25">
      <c r="A249"/>
      <c r="B249"/>
      <c r="C249"/>
      <c r="D249"/>
      <c r="E249"/>
      <c r="F249"/>
      <c r="G249"/>
      <c r="H249"/>
      <c r="I249"/>
      <c r="J249"/>
      <c r="K249"/>
      <c r="L249"/>
      <c r="M249"/>
      <c r="N249"/>
      <c r="O249"/>
      <c r="P249"/>
      <c r="Q249"/>
      <c r="R249"/>
      <c r="S249"/>
    </row>
    <row r="250" spans="1:19" s="184" customFormat="1" ht="15" customHeight="1" x14ac:dyDescent="0.25">
      <c r="A250"/>
      <c r="B250"/>
      <c r="C250"/>
      <c r="D250"/>
      <c r="E250"/>
      <c r="F250"/>
      <c r="G250"/>
      <c r="H250"/>
      <c r="I250"/>
      <c r="J250"/>
      <c r="K250"/>
      <c r="L250"/>
      <c r="M250"/>
      <c r="N250"/>
      <c r="O250"/>
      <c r="P250"/>
      <c r="Q250"/>
      <c r="R250"/>
      <c r="S250"/>
    </row>
    <row r="251" spans="1:19" s="184" customFormat="1" ht="15" customHeight="1" x14ac:dyDescent="0.25">
      <c r="A251"/>
      <c r="B251"/>
      <c r="C251"/>
      <c r="D251"/>
      <c r="E251"/>
      <c r="F251"/>
      <c r="G251"/>
      <c r="H251"/>
      <c r="I251"/>
      <c r="J251"/>
      <c r="K251"/>
      <c r="L251"/>
      <c r="M251"/>
      <c r="N251"/>
      <c r="O251"/>
      <c r="P251"/>
      <c r="Q251"/>
      <c r="R251"/>
      <c r="S251"/>
    </row>
    <row r="252" spans="1:19" s="184" customFormat="1" ht="15" customHeight="1" x14ac:dyDescent="0.25">
      <c r="A252"/>
      <c r="B252"/>
      <c r="C252"/>
      <c r="D252"/>
      <c r="E252"/>
      <c r="F252"/>
      <c r="G252"/>
      <c r="H252"/>
      <c r="I252"/>
      <c r="J252"/>
      <c r="K252"/>
      <c r="L252"/>
      <c r="M252"/>
      <c r="N252"/>
      <c r="O252"/>
      <c r="P252"/>
      <c r="Q252"/>
      <c r="R252"/>
      <c r="S252"/>
    </row>
    <row r="253" spans="1:19" s="184" customFormat="1" ht="15" customHeight="1" x14ac:dyDescent="0.25">
      <c r="A253"/>
      <c r="B253"/>
      <c r="C253"/>
      <c r="D253"/>
      <c r="E253"/>
      <c r="F253"/>
      <c r="G253"/>
      <c r="H253"/>
      <c r="I253"/>
      <c r="J253"/>
      <c r="K253"/>
      <c r="L253"/>
      <c r="M253"/>
      <c r="N253"/>
      <c r="O253"/>
      <c r="P253"/>
      <c r="Q253"/>
      <c r="R253"/>
      <c r="S253"/>
    </row>
    <row r="254" spans="1:19" s="184" customFormat="1" ht="15" customHeight="1" x14ac:dyDescent="0.25">
      <c r="A254"/>
      <c r="B254"/>
      <c r="C254"/>
      <c r="D254"/>
      <c r="E254"/>
      <c r="F254"/>
      <c r="G254"/>
      <c r="H254"/>
      <c r="I254"/>
      <c r="J254"/>
      <c r="K254"/>
      <c r="L254"/>
      <c r="M254"/>
      <c r="N254"/>
      <c r="O254"/>
      <c r="P254"/>
      <c r="Q254"/>
      <c r="R254"/>
      <c r="S254"/>
    </row>
    <row r="255" spans="1:19" s="184" customFormat="1" ht="15" customHeight="1" x14ac:dyDescent="0.25">
      <c r="A255"/>
      <c r="B255"/>
      <c r="C255"/>
      <c r="D255"/>
      <c r="E255"/>
      <c r="F255"/>
      <c r="G255"/>
      <c r="H255"/>
      <c r="I255"/>
      <c r="J255"/>
      <c r="K255"/>
      <c r="L255"/>
      <c r="M255"/>
      <c r="N255"/>
      <c r="O255"/>
      <c r="P255"/>
      <c r="Q255"/>
      <c r="R255"/>
      <c r="S255"/>
    </row>
    <row r="256" spans="1:19" s="184" customFormat="1" ht="15" customHeight="1" x14ac:dyDescent="0.25">
      <c r="A256"/>
      <c r="B256"/>
      <c r="C256"/>
      <c r="D256"/>
      <c r="E256"/>
      <c r="F256"/>
      <c r="G256"/>
      <c r="H256"/>
      <c r="I256"/>
      <c r="J256"/>
      <c r="K256"/>
      <c r="L256"/>
      <c r="M256"/>
      <c r="N256"/>
      <c r="O256"/>
      <c r="P256"/>
      <c r="Q256"/>
      <c r="R256"/>
      <c r="S256"/>
    </row>
    <row r="257" spans="1:19" s="184" customFormat="1" ht="15" customHeight="1" x14ac:dyDescent="0.25">
      <c r="A257"/>
      <c r="B257"/>
      <c r="C257"/>
      <c r="D257"/>
      <c r="E257"/>
      <c r="F257"/>
      <c r="G257"/>
      <c r="H257"/>
      <c r="I257"/>
      <c r="J257"/>
      <c r="K257"/>
      <c r="L257"/>
      <c r="M257"/>
      <c r="N257"/>
      <c r="O257"/>
      <c r="P257"/>
      <c r="Q257"/>
      <c r="R257"/>
      <c r="S257"/>
    </row>
    <row r="258" spans="1:19" s="184" customFormat="1" ht="15" customHeight="1" x14ac:dyDescent="0.25">
      <c r="A258"/>
      <c r="B258"/>
      <c r="C258"/>
      <c r="D258"/>
      <c r="E258"/>
      <c r="F258"/>
      <c r="G258"/>
      <c r="H258"/>
      <c r="I258"/>
      <c r="J258"/>
      <c r="K258"/>
      <c r="L258"/>
      <c r="M258"/>
      <c r="N258"/>
      <c r="O258"/>
      <c r="P258"/>
      <c r="Q258"/>
      <c r="R258"/>
      <c r="S258"/>
    </row>
    <row r="259" spans="1:19" s="184" customFormat="1" ht="15" customHeight="1" x14ac:dyDescent="0.25">
      <c r="A259"/>
      <c r="B259"/>
      <c r="C259"/>
      <c r="D259"/>
      <c r="E259"/>
      <c r="F259"/>
      <c r="G259"/>
      <c r="H259"/>
      <c r="I259"/>
      <c r="J259"/>
      <c r="K259"/>
      <c r="L259"/>
      <c r="M259"/>
      <c r="N259"/>
      <c r="O259"/>
      <c r="P259"/>
      <c r="Q259"/>
      <c r="R259"/>
      <c r="S259"/>
    </row>
    <row r="260" spans="1:19" s="184" customFormat="1" ht="15" customHeight="1" x14ac:dyDescent="0.25">
      <c r="A260"/>
      <c r="B260"/>
      <c r="C260"/>
      <c r="D260"/>
      <c r="E260"/>
      <c r="F260"/>
      <c r="G260"/>
      <c r="H260"/>
      <c r="I260"/>
      <c r="J260"/>
      <c r="K260"/>
      <c r="L260"/>
      <c r="M260"/>
      <c r="N260"/>
      <c r="O260"/>
      <c r="P260"/>
      <c r="Q260"/>
      <c r="R260"/>
      <c r="S260"/>
    </row>
    <row r="261" spans="1:19" s="184" customFormat="1" ht="15" customHeight="1" x14ac:dyDescent="0.25">
      <c r="A261"/>
      <c r="B261"/>
      <c r="C261"/>
      <c r="D261"/>
      <c r="E261"/>
      <c r="F261"/>
      <c r="G261"/>
      <c r="H261"/>
      <c r="I261"/>
      <c r="J261"/>
      <c r="K261"/>
      <c r="L261"/>
      <c r="M261"/>
      <c r="N261"/>
      <c r="O261"/>
      <c r="P261"/>
      <c r="Q261"/>
      <c r="R261"/>
      <c r="S261"/>
    </row>
    <row r="262" spans="1:19" s="184" customFormat="1" ht="15" customHeight="1" x14ac:dyDescent="0.25">
      <c r="A262"/>
      <c r="B262"/>
      <c r="C262"/>
      <c r="D262"/>
      <c r="E262"/>
      <c r="F262"/>
      <c r="G262"/>
      <c r="H262"/>
      <c r="I262"/>
      <c r="J262"/>
      <c r="K262"/>
      <c r="L262"/>
      <c r="M262"/>
      <c r="N262"/>
      <c r="O262"/>
      <c r="P262"/>
      <c r="Q262"/>
      <c r="R262"/>
      <c r="S262"/>
    </row>
    <row r="263" spans="1:19" s="184" customFormat="1" ht="15" customHeight="1" x14ac:dyDescent="0.25">
      <c r="A263"/>
      <c r="B263"/>
      <c r="C263"/>
      <c r="D263"/>
      <c r="E263"/>
      <c r="F263"/>
      <c r="G263"/>
      <c r="H263"/>
      <c r="I263"/>
      <c r="J263"/>
      <c r="K263"/>
      <c r="L263"/>
      <c r="M263"/>
      <c r="N263"/>
      <c r="O263"/>
      <c r="P263"/>
      <c r="Q263"/>
      <c r="R263"/>
      <c r="S263"/>
    </row>
    <row r="264" spans="1:19" s="184" customFormat="1" ht="15" customHeight="1" x14ac:dyDescent="0.25">
      <c r="A264"/>
      <c r="B264"/>
      <c r="C264"/>
      <c r="D264"/>
      <c r="E264"/>
      <c r="F264"/>
      <c r="G264"/>
      <c r="H264"/>
      <c r="I264"/>
      <c r="J264"/>
      <c r="K264"/>
      <c r="L264"/>
      <c r="M264"/>
      <c r="N264"/>
      <c r="O264"/>
      <c r="P264"/>
      <c r="Q264"/>
      <c r="R264"/>
      <c r="S264"/>
    </row>
    <row r="265" spans="1:19" s="184" customFormat="1" ht="15" customHeight="1" x14ac:dyDescent="0.25">
      <c r="A265"/>
      <c r="B265"/>
      <c r="C265"/>
      <c r="D265"/>
      <c r="E265"/>
      <c r="F265"/>
      <c r="G265"/>
      <c r="H265"/>
      <c r="I265"/>
      <c r="J265"/>
      <c r="K265"/>
      <c r="L265"/>
      <c r="M265"/>
      <c r="N265"/>
      <c r="O265"/>
      <c r="P265"/>
      <c r="Q265"/>
      <c r="R265"/>
      <c r="S265"/>
    </row>
    <row r="266" spans="1:19" s="184" customFormat="1" ht="15" customHeight="1" x14ac:dyDescent="0.25">
      <c r="A266"/>
      <c r="B266"/>
      <c r="C266"/>
      <c r="D266"/>
      <c r="E266"/>
      <c r="F266"/>
      <c r="G266"/>
      <c r="H266"/>
      <c r="I266"/>
      <c r="J266"/>
      <c r="K266"/>
      <c r="L266"/>
      <c r="M266"/>
      <c r="N266"/>
      <c r="O266"/>
      <c r="P266"/>
      <c r="Q266"/>
      <c r="R266"/>
      <c r="S266"/>
    </row>
    <row r="267" spans="1:19" s="184" customFormat="1" ht="15" customHeight="1" x14ac:dyDescent="0.25">
      <c r="A267"/>
      <c r="B267"/>
      <c r="C267"/>
      <c r="D267"/>
      <c r="E267"/>
      <c r="F267"/>
      <c r="G267"/>
      <c r="H267"/>
      <c r="I267"/>
      <c r="J267"/>
      <c r="K267"/>
      <c r="L267"/>
      <c r="M267"/>
      <c r="N267"/>
      <c r="O267"/>
      <c r="P267"/>
      <c r="Q267"/>
      <c r="R267"/>
      <c r="S267"/>
    </row>
    <row r="268" spans="1:19" s="184" customFormat="1" ht="15" customHeight="1" x14ac:dyDescent="0.25">
      <c r="A268"/>
      <c r="B268"/>
      <c r="C268"/>
      <c r="D268"/>
      <c r="E268"/>
      <c r="F268"/>
      <c r="G268"/>
      <c r="H268"/>
      <c r="I268"/>
      <c r="J268"/>
      <c r="K268"/>
      <c r="L268"/>
      <c r="M268"/>
      <c r="N268"/>
      <c r="O268"/>
      <c r="P268"/>
      <c r="Q268"/>
      <c r="R268"/>
      <c r="S268"/>
    </row>
    <row r="269" spans="1:19" s="184" customFormat="1" ht="15" customHeight="1" x14ac:dyDescent="0.25">
      <c r="A269"/>
      <c r="B269"/>
      <c r="C269"/>
      <c r="D269"/>
      <c r="E269"/>
      <c r="F269"/>
      <c r="G269"/>
      <c r="H269"/>
      <c r="I269"/>
      <c r="J269"/>
      <c r="K269"/>
      <c r="L269"/>
      <c r="M269"/>
      <c r="N269"/>
      <c r="O269"/>
      <c r="P269"/>
      <c r="Q269"/>
      <c r="R269"/>
      <c r="S269"/>
    </row>
    <row r="270" spans="1:19" s="184" customFormat="1" ht="15" customHeight="1" x14ac:dyDescent="0.25">
      <c r="A270"/>
      <c r="B270"/>
      <c r="C270"/>
      <c r="D270"/>
      <c r="E270"/>
      <c r="F270"/>
      <c r="G270"/>
      <c r="H270"/>
      <c r="I270"/>
      <c r="J270"/>
      <c r="K270"/>
      <c r="L270"/>
      <c r="M270"/>
      <c r="N270"/>
      <c r="O270"/>
      <c r="P270"/>
      <c r="Q270"/>
      <c r="R270"/>
      <c r="S270"/>
    </row>
    <row r="271" spans="1:19" s="184" customFormat="1" ht="15" customHeight="1" x14ac:dyDescent="0.25">
      <c r="A271"/>
      <c r="B271"/>
      <c r="C271"/>
      <c r="D271"/>
      <c r="E271"/>
      <c r="F271"/>
      <c r="G271"/>
      <c r="H271"/>
      <c r="I271"/>
      <c r="J271"/>
      <c r="K271"/>
      <c r="L271"/>
      <c r="M271"/>
      <c r="N271"/>
      <c r="O271"/>
      <c r="P271"/>
      <c r="Q271"/>
      <c r="R271"/>
      <c r="S271"/>
    </row>
    <row r="272" spans="1:19" s="184" customFormat="1" ht="15" customHeight="1" x14ac:dyDescent="0.25">
      <c r="A272"/>
      <c r="B272"/>
      <c r="C272"/>
      <c r="D272"/>
      <c r="E272"/>
      <c r="F272"/>
      <c r="G272"/>
      <c r="H272"/>
      <c r="I272"/>
      <c r="J272"/>
      <c r="K272"/>
      <c r="L272"/>
      <c r="M272"/>
      <c r="N272"/>
      <c r="O272"/>
      <c r="P272"/>
      <c r="Q272"/>
      <c r="R272"/>
      <c r="S272"/>
    </row>
    <row r="273" spans="1:19" s="184" customFormat="1" ht="15" customHeight="1" x14ac:dyDescent="0.25">
      <c r="A273"/>
      <c r="B273"/>
      <c r="C273"/>
      <c r="D273"/>
      <c r="E273"/>
      <c r="F273"/>
      <c r="G273"/>
      <c r="H273"/>
      <c r="I273"/>
      <c r="J273"/>
      <c r="K273"/>
      <c r="L273"/>
      <c r="M273"/>
      <c r="N273"/>
      <c r="O273"/>
      <c r="P273"/>
      <c r="Q273"/>
      <c r="R273"/>
      <c r="S273"/>
    </row>
    <row r="274" spans="1:19" s="184" customFormat="1" ht="15" customHeight="1" x14ac:dyDescent="0.25">
      <c r="A274"/>
      <c r="B274"/>
      <c r="C274"/>
      <c r="D274"/>
      <c r="E274"/>
      <c r="F274"/>
      <c r="G274"/>
      <c r="H274"/>
      <c r="I274"/>
      <c r="J274"/>
      <c r="K274"/>
      <c r="L274"/>
      <c r="M274"/>
      <c r="N274"/>
      <c r="O274"/>
      <c r="P274"/>
      <c r="Q274"/>
      <c r="R274"/>
      <c r="S274"/>
    </row>
    <row r="275" spans="1:19" s="184" customFormat="1" ht="15" customHeight="1" x14ac:dyDescent="0.25">
      <c r="A275"/>
      <c r="B275"/>
      <c r="C275"/>
      <c r="D275"/>
      <c r="E275"/>
      <c r="F275"/>
      <c r="G275"/>
      <c r="H275"/>
      <c r="I275"/>
      <c r="J275"/>
      <c r="K275"/>
      <c r="L275"/>
      <c r="M275"/>
      <c r="N275"/>
      <c r="O275"/>
      <c r="P275"/>
      <c r="Q275"/>
      <c r="R275"/>
      <c r="S275"/>
    </row>
    <row r="276" spans="1:19" s="184" customFormat="1" ht="15" customHeight="1" x14ac:dyDescent="0.25">
      <c r="A276"/>
      <c r="B276"/>
      <c r="C276"/>
      <c r="D276"/>
      <c r="E276"/>
      <c r="F276"/>
      <c r="G276"/>
      <c r="H276"/>
      <c r="I276"/>
      <c r="J276"/>
      <c r="K276"/>
      <c r="L276"/>
      <c r="M276"/>
      <c r="N276"/>
      <c r="O276"/>
      <c r="P276"/>
      <c r="Q276"/>
      <c r="R276"/>
      <c r="S276"/>
    </row>
    <row r="277" spans="1:19" s="184" customFormat="1" ht="15" customHeight="1" x14ac:dyDescent="0.25">
      <c r="A277"/>
      <c r="B277"/>
      <c r="C277"/>
      <c r="D277"/>
      <c r="E277"/>
      <c r="F277"/>
      <c r="G277"/>
      <c r="H277"/>
      <c r="I277"/>
      <c r="J277"/>
      <c r="K277"/>
      <c r="L277"/>
      <c r="M277"/>
      <c r="N277"/>
      <c r="O277"/>
      <c r="P277"/>
      <c r="Q277"/>
      <c r="R277"/>
      <c r="S277"/>
    </row>
    <row r="278" spans="1:19" s="184" customFormat="1" ht="15" customHeight="1" x14ac:dyDescent="0.25">
      <c r="A278"/>
      <c r="B278"/>
      <c r="C278"/>
      <c r="D278"/>
      <c r="E278"/>
      <c r="F278"/>
      <c r="G278"/>
      <c r="H278"/>
      <c r="I278"/>
      <c r="J278"/>
      <c r="K278"/>
      <c r="L278"/>
      <c r="M278"/>
      <c r="N278"/>
      <c r="O278"/>
      <c r="P278"/>
      <c r="Q278"/>
      <c r="R278"/>
      <c r="S278"/>
    </row>
    <row r="279" spans="1:19" s="184" customFormat="1" ht="15" customHeight="1" x14ac:dyDescent="0.25">
      <c r="A279"/>
      <c r="B279"/>
      <c r="C279"/>
      <c r="D279"/>
      <c r="E279"/>
      <c r="F279"/>
      <c r="G279"/>
      <c r="H279"/>
      <c r="I279"/>
      <c r="J279"/>
      <c r="K279"/>
      <c r="L279"/>
      <c r="M279"/>
      <c r="N279"/>
      <c r="O279"/>
      <c r="P279"/>
      <c r="Q279"/>
      <c r="R279"/>
      <c r="S279"/>
    </row>
    <row r="280" spans="1:19" s="184" customFormat="1" ht="15" customHeight="1" x14ac:dyDescent="0.25">
      <c r="A280"/>
      <c r="B280"/>
      <c r="C280"/>
      <c r="D280"/>
      <c r="E280"/>
      <c r="F280"/>
      <c r="G280"/>
      <c r="H280"/>
      <c r="I280"/>
      <c r="J280"/>
      <c r="K280"/>
      <c r="L280"/>
      <c r="M280"/>
      <c r="N280"/>
      <c r="O280"/>
      <c r="P280"/>
      <c r="Q280"/>
      <c r="R280"/>
      <c r="S280"/>
    </row>
    <row r="281" spans="1:19" s="184" customFormat="1" ht="15" customHeight="1" x14ac:dyDescent="0.25">
      <c r="A281"/>
      <c r="B281"/>
      <c r="C281"/>
      <c r="D281"/>
      <c r="E281"/>
      <c r="F281"/>
      <c r="G281"/>
      <c r="H281"/>
      <c r="I281"/>
      <c r="J281"/>
      <c r="K281"/>
      <c r="L281"/>
      <c r="M281"/>
      <c r="N281"/>
      <c r="O281"/>
      <c r="P281"/>
      <c r="Q281"/>
      <c r="R281"/>
      <c r="S281"/>
    </row>
    <row r="282" spans="1:19" s="184" customFormat="1" ht="15" customHeight="1" x14ac:dyDescent="0.25">
      <c r="A282"/>
      <c r="B282"/>
      <c r="C282"/>
      <c r="D282"/>
      <c r="E282"/>
      <c r="F282"/>
      <c r="G282"/>
      <c r="H282"/>
      <c r="I282"/>
      <c r="J282"/>
      <c r="K282"/>
      <c r="L282"/>
      <c r="M282"/>
      <c r="N282"/>
      <c r="O282"/>
      <c r="P282"/>
      <c r="Q282"/>
      <c r="R282"/>
      <c r="S282"/>
    </row>
    <row r="283" spans="1:19" s="184" customFormat="1" ht="15" customHeight="1" x14ac:dyDescent="0.25">
      <c r="A283"/>
      <c r="B283"/>
      <c r="C283"/>
      <c r="D283"/>
      <c r="E283"/>
      <c r="F283"/>
      <c r="G283"/>
      <c r="H283"/>
      <c r="I283"/>
      <c r="J283"/>
      <c r="K283"/>
      <c r="L283"/>
      <c r="M283"/>
      <c r="N283"/>
      <c r="O283"/>
      <c r="P283"/>
      <c r="Q283"/>
      <c r="R283"/>
      <c r="S283"/>
    </row>
    <row r="284" spans="1:19" s="184" customFormat="1" ht="15" customHeight="1" x14ac:dyDescent="0.25">
      <c r="A284"/>
      <c r="B284"/>
      <c r="C284"/>
      <c r="D284"/>
      <c r="E284"/>
      <c r="F284"/>
      <c r="G284"/>
      <c r="H284"/>
      <c r="I284"/>
      <c r="J284"/>
      <c r="K284"/>
      <c r="L284"/>
      <c r="M284"/>
      <c r="N284"/>
      <c r="O284"/>
      <c r="P284"/>
      <c r="Q284"/>
      <c r="R284"/>
      <c r="S284"/>
    </row>
    <row r="285" spans="1:19" s="184" customFormat="1" ht="15" customHeight="1" x14ac:dyDescent="0.25">
      <c r="A285"/>
      <c r="B285"/>
      <c r="C285"/>
      <c r="D285"/>
      <c r="E285"/>
      <c r="F285"/>
      <c r="G285"/>
      <c r="H285"/>
      <c r="I285"/>
      <c r="J285"/>
      <c r="K285"/>
      <c r="L285"/>
      <c r="M285"/>
      <c r="N285"/>
      <c r="O285"/>
      <c r="P285"/>
      <c r="Q285"/>
      <c r="R285"/>
      <c r="S285"/>
    </row>
    <row r="286" spans="1:19" s="184" customFormat="1" ht="15" customHeight="1" x14ac:dyDescent="0.25">
      <c r="A286"/>
      <c r="B286"/>
      <c r="C286"/>
      <c r="D286"/>
      <c r="E286"/>
      <c r="F286"/>
      <c r="G286"/>
      <c r="H286"/>
      <c r="I286"/>
      <c r="J286"/>
      <c r="K286"/>
      <c r="L286"/>
      <c r="M286"/>
      <c r="N286"/>
      <c r="O286"/>
      <c r="P286"/>
      <c r="Q286"/>
      <c r="R286"/>
      <c r="S286"/>
    </row>
    <row r="287" spans="1:19" s="184" customFormat="1" ht="15" customHeight="1" x14ac:dyDescent="0.25">
      <c r="A287"/>
      <c r="B287"/>
      <c r="C287"/>
      <c r="D287"/>
      <c r="E287"/>
      <c r="F287"/>
      <c r="G287"/>
      <c r="H287"/>
      <c r="I287"/>
      <c r="J287"/>
      <c r="K287"/>
      <c r="L287"/>
      <c r="M287"/>
      <c r="N287"/>
      <c r="O287"/>
      <c r="P287"/>
      <c r="Q287"/>
      <c r="R287"/>
      <c r="S287"/>
    </row>
    <row r="288" spans="1:19" s="184" customFormat="1" ht="15" customHeight="1" x14ac:dyDescent="0.25">
      <c r="A288"/>
      <c r="B288"/>
      <c r="C288"/>
      <c r="D288"/>
      <c r="E288"/>
      <c r="F288"/>
      <c r="G288"/>
      <c r="H288"/>
      <c r="I288"/>
      <c r="J288"/>
      <c r="K288"/>
      <c r="L288"/>
      <c r="M288"/>
      <c r="N288"/>
      <c r="O288"/>
      <c r="P288"/>
      <c r="Q288"/>
      <c r="R288"/>
      <c r="S288"/>
    </row>
    <row r="289" spans="1:19" s="184" customFormat="1" ht="15" customHeight="1" x14ac:dyDescent="0.25">
      <c r="A289"/>
      <c r="B289"/>
      <c r="C289"/>
      <c r="D289"/>
      <c r="E289"/>
      <c r="F289"/>
      <c r="G289"/>
      <c r="H289"/>
      <c r="I289"/>
      <c r="J289"/>
      <c r="K289"/>
      <c r="L289"/>
      <c r="M289"/>
      <c r="N289"/>
      <c r="O289"/>
      <c r="P289"/>
      <c r="Q289"/>
      <c r="R289"/>
      <c r="S289"/>
    </row>
    <row r="290" spans="1:19" s="184" customFormat="1" ht="15" customHeight="1" x14ac:dyDescent="0.25">
      <c r="A290"/>
      <c r="B290"/>
      <c r="C290"/>
      <c r="D290"/>
      <c r="E290"/>
      <c r="F290"/>
      <c r="G290"/>
      <c r="H290"/>
      <c r="I290"/>
      <c r="J290"/>
      <c r="K290"/>
      <c r="L290"/>
      <c r="M290"/>
      <c r="N290"/>
      <c r="O290"/>
      <c r="P290"/>
      <c r="Q290"/>
      <c r="R290"/>
      <c r="S290"/>
    </row>
    <row r="291" spans="1:19" s="184" customFormat="1" ht="15" customHeight="1" x14ac:dyDescent="0.25">
      <c r="A291"/>
      <c r="B291"/>
      <c r="C291"/>
      <c r="D291"/>
      <c r="E291"/>
      <c r="F291"/>
      <c r="G291"/>
      <c r="H291"/>
      <c r="I291"/>
      <c r="J291"/>
      <c r="K291"/>
      <c r="L291"/>
      <c r="M291"/>
      <c r="N291"/>
      <c r="O291"/>
      <c r="P291"/>
      <c r="Q291"/>
      <c r="R291"/>
      <c r="S291"/>
    </row>
    <row r="292" spans="1:19" s="184" customFormat="1" ht="15" customHeight="1" x14ac:dyDescent="0.25">
      <c r="A292"/>
      <c r="B292"/>
      <c r="C292"/>
      <c r="D292"/>
      <c r="E292"/>
      <c r="F292"/>
      <c r="G292"/>
      <c r="H292"/>
      <c r="I292"/>
      <c r="J292"/>
      <c r="K292"/>
      <c r="L292"/>
      <c r="M292"/>
      <c r="N292"/>
      <c r="O292"/>
      <c r="P292"/>
      <c r="Q292"/>
      <c r="R292"/>
      <c r="S292"/>
    </row>
    <row r="293" spans="1:19" s="184" customFormat="1" ht="15" customHeight="1" x14ac:dyDescent="0.25">
      <c r="A293"/>
      <c r="B293"/>
      <c r="C293"/>
      <c r="D293"/>
      <c r="E293"/>
      <c r="F293"/>
      <c r="G293"/>
      <c r="H293"/>
      <c r="I293"/>
      <c r="J293"/>
      <c r="K293"/>
      <c r="L293"/>
      <c r="M293"/>
      <c r="N293"/>
      <c r="O293"/>
      <c r="P293"/>
      <c r="Q293"/>
      <c r="R293"/>
      <c r="S293"/>
    </row>
    <row r="294" spans="1:19" s="184" customFormat="1" ht="15" customHeight="1" x14ac:dyDescent="0.25">
      <c r="A294"/>
      <c r="B294"/>
      <c r="C294"/>
      <c r="D294"/>
      <c r="E294"/>
      <c r="F294"/>
      <c r="G294"/>
      <c r="H294"/>
      <c r="I294"/>
      <c r="J294"/>
      <c r="K294"/>
      <c r="L294"/>
      <c r="M294"/>
      <c r="N294"/>
      <c r="O294"/>
      <c r="P294"/>
      <c r="Q294"/>
      <c r="R294"/>
      <c r="S294"/>
    </row>
    <row r="295" spans="1:19" s="184" customFormat="1" ht="15" customHeight="1" x14ac:dyDescent="0.25">
      <c r="A295"/>
      <c r="B295"/>
      <c r="C295"/>
      <c r="D295"/>
      <c r="E295"/>
      <c r="F295"/>
      <c r="G295"/>
      <c r="H295"/>
      <c r="I295"/>
      <c r="J295"/>
      <c r="K295"/>
      <c r="L295"/>
      <c r="M295"/>
      <c r="N295"/>
      <c r="O295"/>
      <c r="P295"/>
      <c r="Q295"/>
      <c r="R295"/>
      <c r="S295"/>
    </row>
    <row r="296" spans="1:19" s="184" customFormat="1" ht="15" customHeight="1" x14ac:dyDescent="0.25">
      <c r="A296"/>
      <c r="B296"/>
      <c r="C296"/>
      <c r="D296"/>
      <c r="E296"/>
      <c r="F296"/>
      <c r="G296"/>
      <c r="H296"/>
      <c r="I296"/>
      <c r="J296"/>
      <c r="K296"/>
      <c r="L296"/>
      <c r="M296"/>
      <c r="N296"/>
      <c r="O296"/>
      <c r="P296"/>
      <c r="Q296"/>
      <c r="R296"/>
      <c r="S296"/>
    </row>
    <row r="297" spans="1:19" s="184" customFormat="1" ht="15" customHeight="1" x14ac:dyDescent="0.25">
      <c r="A297"/>
      <c r="B297"/>
      <c r="C297"/>
      <c r="D297"/>
      <c r="E297"/>
      <c r="F297"/>
      <c r="G297"/>
      <c r="H297"/>
      <c r="I297"/>
      <c r="J297"/>
      <c r="K297"/>
      <c r="L297"/>
      <c r="M297"/>
      <c r="N297"/>
      <c r="O297"/>
      <c r="P297"/>
      <c r="Q297"/>
      <c r="R297"/>
      <c r="S297"/>
    </row>
    <row r="298" spans="1:19" s="184" customFormat="1" ht="15" customHeight="1" x14ac:dyDescent="0.25">
      <c r="A298"/>
      <c r="B298"/>
      <c r="C298"/>
      <c r="D298"/>
      <c r="E298"/>
      <c r="F298"/>
      <c r="G298"/>
      <c r="H298"/>
      <c r="I298"/>
      <c r="J298"/>
      <c r="K298"/>
      <c r="L298"/>
      <c r="M298"/>
      <c r="N298"/>
      <c r="O298"/>
      <c r="P298"/>
      <c r="Q298"/>
      <c r="R298"/>
      <c r="S298"/>
    </row>
    <row r="299" spans="1:19" s="184" customFormat="1" ht="15" customHeight="1" x14ac:dyDescent="0.25">
      <c r="A299"/>
      <c r="B299"/>
      <c r="C299"/>
      <c r="D299"/>
      <c r="E299"/>
      <c r="F299"/>
      <c r="G299"/>
      <c r="H299"/>
      <c r="I299"/>
      <c r="J299"/>
      <c r="K299"/>
      <c r="L299"/>
      <c r="M299"/>
      <c r="N299"/>
      <c r="O299"/>
      <c r="P299"/>
      <c r="Q299"/>
      <c r="R299"/>
      <c r="S299"/>
    </row>
    <row r="300" spans="1:19" s="184" customFormat="1" ht="15" customHeight="1" x14ac:dyDescent="0.25">
      <c r="A300"/>
      <c r="B300"/>
      <c r="C300"/>
      <c r="D300"/>
      <c r="E300"/>
      <c r="F300"/>
      <c r="G300"/>
      <c r="H300"/>
      <c r="I300"/>
      <c r="J300"/>
      <c r="K300"/>
      <c r="L300"/>
      <c r="M300"/>
      <c r="N300"/>
      <c r="O300"/>
      <c r="P300"/>
      <c r="Q300"/>
      <c r="R300"/>
      <c r="S300"/>
    </row>
    <row r="301" spans="1:19" s="184" customFormat="1" ht="15" customHeight="1" x14ac:dyDescent="0.25">
      <c r="A301"/>
      <c r="B301"/>
      <c r="C301"/>
      <c r="D301"/>
      <c r="E301"/>
      <c r="F301"/>
      <c r="G301"/>
      <c r="H301"/>
      <c r="I301"/>
      <c r="J301"/>
      <c r="K301"/>
      <c r="L301"/>
      <c r="M301"/>
      <c r="N301"/>
      <c r="O301"/>
      <c r="P301"/>
      <c r="Q301"/>
      <c r="R301"/>
      <c r="S301"/>
    </row>
    <row r="302" spans="1:19" s="184" customFormat="1" ht="15" customHeight="1" x14ac:dyDescent="0.25">
      <c r="A302"/>
      <c r="B302"/>
      <c r="C302"/>
      <c r="D302"/>
      <c r="E302"/>
      <c r="F302"/>
      <c r="G302"/>
      <c r="H302"/>
      <c r="I302"/>
      <c r="J302"/>
      <c r="K302"/>
      <c r="L302"/>
      <c r="M302"/>
      <c r="N302"/>
      <c r="O302"/>
      <c r="P302"/>
      <c r="Q302"/>
      <c r="R302"/>
      <c r="S302"/>
    </row>
    <row r="303" spans="1:19" s="184" customFormat="1" ht="15" customHeight="1" x14ac:dyDescent="0.25">
      <c r="A303"/>
      <c r="B303"/>
      <c r="C303"/>
      <c r="D303"/>
      <c r="E303"/>
      <c r="F303"/>
      <c r="G303"/>
      <c r="H303"/>
      <c r="I303"/>
      <c r="J303"/>
      <c r="K303"/>
      <c r="L303"/>
      <c r="M303"/>
      <c r="N303"/>
      <c r="O303"/>
      <c r="P303"/>
      <c r="Q303"/>
      <c r="R303"/>
      <c r="S303"/>
    </row>
    <row r="304" spans="1:19" s="184" customFormat="1" ht="15" customHeight="1" x14ac:dyDescent="0.25">
      <c r="A304"/>
      <c r="B304"/>
      <c r="C304"/>
      <c r="D304"/>
      <c r="E304"/>
      <c r="F304"/>
      <c r="G304"/>
      <c r="H304"/>
      <c r="I304"/>
      <c r="J304"/>
      <c r="K304"/>
      <c r="L304"/>
      <c r="M304"/>
      <c r="N304"/>
      <c r="O304"/>
      <c r="P304"/>
      <c r="Q304"/>
      <c r="R304"/>
      <c r="S304"/>
    </row>
    <row r="305" spans="1:19" s="184" customFormat="1" ht="15" customHeight="1" x14ac:dyDescent="0.25">
      <c r="A305"/>
      <c r="B305"/>
      <c r="C305"/>
      <c r="D305"/>
      <c r="E305"/>
      <c r="F305"/>
      <c r="G305"/>
      <c r="H305"/>
      <c r="I305"/>
      <c r="J305"/>
      <c r="K305"/>
      <c r="L305"/>
      <c r="M305"/>
      <c r="N305"/>
      <c r="O305"/>
      <c r="P305"/>
      <c r="Q305"/>
      <c r="R305"/>
      <c r="S305"/>
    </row>
    <row r="306" spans="1:19" s="184" customFormat="1" ht="15" customHeight="1" x14ac:dyDescent="0.25">
      <c r="A306"/>
      <c r="B306"/>
      <c r="C306"/>
      <c r="D306"/>
      <c r="E306"/>
      <c r="F306"/>
      <c r="G306"/>
      <c r="H306"/>
      <c r="I306"/>
      <c r="J306"/>
      <c r="K306"/>
      <c r="L306"/>
      <c r="M306"/>
      <c r="N306"/>
      <c r="O306"/>
      <c r="P306"/>
      <c r="Q306"/>
      <c r="R306"/>
      <c r="S306"/>
    </row>
    <row r="307" spans="1:19" s="184" customFormat="1" ht="15" customHeight="1" x14ac:dyDescent="0.25">
      <c r="A307"/>
      <c r="B307"/>
      <c r="C307"/>
      <c r="D307"/>
      <c r="E307"/>
      <c r="F307"/>
      <c r="G307"/>
      <c r="H307"/>
      <c r="I307"/>
      <c r="J307"/>
      <c r="K307"/>
      <c r="L307"/>
      <c r="M307"/>
      <c r="N307"/>
      <c r="O307"/>
      <c r="P307"/>
      <c r="Q307"/>
      <c r="R307"/>
      <c r="S307"/>
    </row>
    <row r="308" spans="1:19" s="184" customFormat="1" ht="15" customHeight="1" x14ac:dyDescent="0.25">
      <c r="A308"/>
      <c r="B308"/>
      <c r="C308"/>
      <c r="D308"/>
      <c r="E308"/>
      <c r="F308"/>
      <c r="G308"/>
      <c r="H308"/>
      <c r="I308"/>
      <c r="J308"/>
      <c r="K308"/>
      <c r="L308"/>
      <c r="M308"/>
      <c r="N308"/>
      <c r="O308"/>
      <c r="P308"/>
      <c r="Q308"/>
      <c r="R308"/>
      <c r="S308"/>
    </row>
    <row r="309" spans="1:19" s="184" customFormat="1" ht="15" customHeight="1" x14ac:dyDescent="0.25">
      <c r="A309"/>
      <c r="B309"/>
      <c r="C309"/>
      <c r="D309"/>
      <c r="E309"/>
      <c r="F309"/>
      <c r="G309"/>
      <c r="H309"/>
      <c r="I309"/>
      <c r="J309"/>
      <c r="K309"/>
      <c r="L309"/>
      <c r="M309"/>
      <c r="N309"/>
      <c r="O309"/>
      <c r="P309"/>
      <c r="Q309"/>
      <c r="R309"/>
      <c r="S309"/>
    </row>
    <row r="310" spans="1:19" s="184" customFormat="1" ht="15" customHeight="1" x14ac:dyDescent="0.25">
      <c r="A310"/>
      <c r="B310"/>
      <c r="C310"/>
      <c r="D310"/>
      <c r="E310"/>
      <c r="F310"/>
      <c r="G310"/>
      <c r="H310"/>
      <c r="I310"/>
      <c r="J310"/>
      <c r="K310"/>
      <c r="L310"/>
      <c r="M310"/>
      <c r="N310"/>
      <c r="O310"/>
      <c r="P310"/>
      <c r="Q310"/>
      <c r="R310"/>
      <c r="S310"/>
    </row>
    <row r="311" spans="1:19" s="184" customFormat="1" ht="15" customHeight="1" x14ac:dyDescent="0.25">
      <c r="A311"/>
      <c r="B311"/>
      <c r="C311"/>
      <c r="D311"/>
      <c r="E311"/>
      <c r="F311"/>
      <c r="G311"/>
      <c r="H311"/>
      <c r="I311"/>
      <c r="J311"/>
      <c r="K311"/>
      <c r="L311"/>
      <c r="M311"/>
      <c r="N311"/>
      <c r="O311"/>
      <c r="P311"/>
      <c r="Q311"/>
      <c r="R311"/>
      <c r="S311"/>
    </row>
    <row r="312" spans="1:19" s="184" customFormat="1" ht="15" customHeight="1" x14ac:dyDescent="0.25">
      <c r="A312"/>
      <c r="B312"/>
      <c r="C312"/>
      <c r="D312"/>
      <c r="E312"/>
      <c r="F312"/>
      <c r="G312"/>
      <c r="H312"/>
      <c r="I312"/>
      <c r="J312"/>
      <c r="K312"/>
      <c r="L312"/>
      <c r="M312"/>
      <c r="N312"/>
      <c r="O312"/>
      <c r="P312"/>
      <c r="Q312"/>
      <c r="R312"/>
      <c r="S312"/>
    </row>
    <row r="313" spans="1:19" s="184" customFormat="1" ht="15" customHeight="1" x14ac:dyDescent="0.25">
      <c r="A313"/>
      <c r="B313"/>
      <c r="C313"/>
      <c r="D313"/>
      <c r="E313"/>
      <c r="F313"/>
      <c r="G313"/>
      <c r="H313"/>
      <c r="I313"/>
      <c r="J313"/>
      <c r="K313"/>
      <c r="L313"/>
      <c r="M313"/>
      <c r="N313"/>
      <c r="O313"/>
      <c r="P313"/>
      <c r="Q313"/>
      <c r="R313"/>
      <c r="S313"/>
    </row>
    <row r="314" spans="1:19" s="184" customFormat="1" ht="15" customHeight="1" x14ac:dyDescent="0.25">
      <c r="A314"/>
      <c r="B314"/>
      <c r="C314"/>
      <c r="D314"/>
      <c r="E314"/>
      <c r="F314"/>
      <c r="G314"/>
      <c r="H314"/>
      <c r="I314"/>
      <c r="J314"/>
      <c r="K314"/>
      <c r="L314"/>
      <c r="M314"/>
      <c r="N314"/>
      <c r="O314"/>
      <c r="P314"/>
      <c r="Q314"/>
      <c r="R314"/>
      <c r="S314"/>
    </row>
    <row r="315" spans="1:19" s="184" customFormat="1" ht="15" customHeight="1" x14ac:dyDescent="0.25">
      <c r="A315"/>
      <c r="B315"/>
      <c r="C315"/>
      <c r="D315"/>
      <c r="E315"/>
      <c r="F315"/>
      <c r="G315"/>
      <c r="H315"/>
      <c r="I315"/>
      <c r="J315"/>
      <c r="K315"/>
      <c r="L315"/>
      <c r="M315"/>
      <c r="N315"/>
      <c r="O315"/>
      <c r="P315"/>
      <c r="Q315"/>
      <c r="R315"/>
      <c r="S315"/>
    </row>
    <row r="316" spans="1:19" s="184" customFormat="1" ht="15" customHeight="1" x14ac:dyDescent="0.25">
      <c r="A316"/>
      <c r="B316"/>
      <c r="C316"/>
      <c r="D316"/>
      <c r="E316"/>
      <c r="F316"/>
      <c r="G316"/>
      <c r="H316"/>
      <c r="I316"/>
      <c r="J316"/>
      <c r="K316"/>
      <c r="L316"/>
      <c r="M316"/>
      <c r="N316"/>
      <c r="O316"/>
      <c r="P316"/>
      <c r="Q316"/>
      <c r="R316"/>
      <c r="S316"/>
    </row>
    <row r="317" spans="1:19" s="184" customFormat="1" ht="15" customHeight="1" x14ac:dyDescent="0.25">
      <c r="A317"/>
      <c r="B317"/>
      <c r="C317"/>
      <c r="D317"/>
      <c r="E317"/>
      <c r="F317"/>
      <c r="G317"/>
      <c r="H317"/>
      <c r="I317"/>
      <c r="J317"/>
      <c r="K317"/>
      <c r="L317"/>
      <c r="M317"/>
      <c r="N317"/>
      <c r="O317"/>
      <c r="P317"/>
      <c r="Q317"/>
      <c r="R317"/>
      <c r="S317"/>
    </row>
    <row r="318" spans="1:19" s="184" customFormat="1" ht="15" customHeight="1" x14ac:dyDescent="0.25">
      <c r="A318"/>
      <c r="B318"/>
      <c r="C318"/>
      <c r="D318"/>
      <c r="E318"/>
      <c r="F318"/>
      <c r="G318"/>
      <c r="H318"/>
      <c r="I318"/>
      <c r="J318"/>
      <c r="K318"/>
      <c r="L318"/>
      <c r="M318"/>
      <c r="N318"/>
      <c r="O318"/>
      <c r="P318"/>
      <c r="Q318"/>
      <c r="R318"/>
      <c r="S318"/>
    </row>
    <row r="319" spans="1:19" s="184" customFormat="1" ht="15" customHeight="1" x14ac:dyDescent="0.25">
      <c r="A319"/>
      <c r="B319"/>
      <c r="C319"/>
      <c r="D319"/>
      <c r="E319"/>
      <c r="F319"/>
      <c r="G319"/>
      <c r="H319"/>
      <c r="I319"/>
      <c r="J319"/>
      <c r="K319"/>
      <c r="L319"/>
      <c r="M319"/>
      <c r="N319"/>
      <c r="O319"/>
      <c r="P319"/>
      <c r="Q319"/>
      <c r="R319"/>
      <c r="S319"/>
    </row>
    <row r="320" spans="1:19" s="184" customFormat="1" ht="15" customHeight="1" x14ac:dyDescent="0.25">
      <c r="A320"/>
      <c r="B320"/>
      <c r="C320"/>
      <c r="D320"/>
      <c r="E320"/>
      <c r="F320"/>
      <c r="G320"/>
      <c r="H320"/>
      <c r="I320"/>
      <c r="J320"/>
      <c r="K320"/>
      <c r="L320"/>
      <c r="M320"/>
      <c r="N320"/>
      <c r="O320"/>
      <c r="P320"/>
      <c r="Q320"/>
      <c r="R320"/>
      <c r="S320"/>
    </row>
    <row r="321" spans="1:19" s="184" customFormat="1" ht="15" customHeight="1" x14ac:dyDescent="0.25">
      <c r="A321"/>
      <c r="B321"/>
      <c r="C321"/>
      <c r="D321"/>
      <c r="E321"/>
      <c r="F321"/>
      <c r="G321"/>
      <c r="H321"/>
      <c r="I321"/>
      <c r="J321"/>
      <c r="K321"/>
      <c r="L321"/>
      <c r="M321"/>
      <c r="N321"/>
      <c r="O321"/>
      <c r="P321"/>
      <c r="Q321"/>
      <c r="R321"/>
      <c r="S321"/>
    </row>
    <row r="322" spans="1:19" s="184" customFormat="1" ht="15" customHeight="1" x14ac:dyDescent="0.25">
      <c r="A322"/>
      <c r="B322"/>
      <c r="C322"/>
      <c r="D322"/>
      <c r="E322"/>
      <c r="F322"/>
      <c r="G322"/>
      <c r="H322"/>
      <c r="I322"/>
      <c r="J322"/>
      <c r="K322"/>
      <c r="L322"/>
      <c r="M322"/>
      <c r="N322"/>
      <c r="O322"/>
      <c r="P322"/>
      <c r="Q322"/>
      <c r="R322"/>
      <c r="S322"/>
    </row>
    <row r="323" spans="1:19" s="184" customFormat="1" ht="15" customHeight="1" x14ac:dyDescent="0.25">
      <c r="A323"/>
      <c r="B323"/>
      <c r="C323"/>
      <c r="D323"/>
      <c r="E323"/>
      <c r="F323"/>
      <c r="G323"/>
      <c r="H323"/>
      <c r="I323"/>
      <c r="J323"/>
      <c r="K323"/>
      <c r="L323"/>
      <c r="M323"/>
      <c r="N323"/>
      <c r="O323"/>
      <c r="P323"/>
      <c r="Q323"/>
      <c r="R323"/>
      <c r="S323"/>
    </row>
    <row r="324" spans="1:19" s="184" customFormat="1" ht="15" customHeight="1" x14ac:dyDescent="0.25">
      <c r="A324"/>
      <c r="B324"/>
      <c r="C324"/>
      <c r="D324"/>
      <c r="E324"/>
      <c r="F324"/>
      <c r="G324"/>
      <c r="H324"/>
      <c r="I324"/>
      <c r="J324"/>
      <c r="K324"/>
      <c r="L324"/>
      <c r="M324"/>
      <c r="N324"/>
      <c r="O324"/>
      <c r="P324"/>
      <c r="Q324"/>
      <c r="R324"/>
      <c r="S324"/>
    </row>
    <row r="325" spans="1:19" s="184" customFormat="1" ht="15" customHeight="1" x14ac:dyDescent="0.25">
      <c r="A325"/>
      <c r="B325"/>
      <c r="C325"/>
      <c r="D325"/>
      <c r="E325"/>
      <c r="F325"/>
      <c r="G325"/>
      <c r="H325"/>
      <c r="I325"/>
      <c r="J325"/>
      <c r="K325"/>
      <c r="L325"/>
      <c r="M325"/>
      <c r="N325"/>
      <c r="O325"/>
      <c r="P325"/>
      <c r="Q325"/>
      <c r="R325"/>
      <c r="S325"/>
    </row>
    <row r="326" spans="1:19" s="184" customFormat="1" ht="15" customHeight="1" x14ac:dyDescent="0.25">
      <c r="A326"/>
      <c r="B326"/>
      <c r="C326"/>
      <c r="D326"/>
      <c r="E326"/>
      <c r="F326"/>
      <c r="G326"/>
      <c r="H326"/>
      <c r="I326"/>
      <c r="J326"/>
      <c r="K326"/>
      <c r="L326"/>
      <c r="M326"/>
      <c r="N326"/>
      <c r="O326"/>
      <c r="P326"/>
      <c r="Q326"/>
      <c r="R326"/>
      <c r="S326"/>
    </row>
    <row r="327" spans="1:19" s="184" customFormat="1" ht="15" customHeight="1" x14ac:dyDescent="0.25">
      <c r="A327"/>
      <c r="B327"/>
      <c r="C327"/>
      <c r="D327"/>
      <c r="E327"/>
      <c r="F327"/>
      <c r="G327"/>
      <c r="H327"/>
      <c r="I327"/>
      <c r="J327"/>
      <c r="K327"/>
      <c r="L327"/>
      <c r="M327"/>
      <c r="N327"/>
      <c r="O327"/>
      <c r="P327"/>
      <c r="Q327"/>
      <c r="R327"/>
      <c r="S327"/>
    </row>
    <row r="328" spans="1:19" s="184" customFormat="1" ht="15" customHeight="1" x14ac:dyDescent="0.25">
      <c r="A328"/>
      <c r="B328"/>
      <c r="C328"/>
      <c r="D328"/>
      <c r="E328"/>
      <c r="F328"/>
      <c r="G328"/>
      <c r="H328"/>
      <c r="I328"/>
      <c r="J328"/>
      <c r="K328"/>
      <c r="L328"/>
      <c r="M328"/>
      <c r="N328"/>
      <c r="O328"/>
      <c r="P328"/>
      <c r="Q328"/>
      <c r="R328"/>
      <c r="S328"/>
    </row>
    <row r="329" spans="1:19" s="184" customFormat="1" ht="15" customHeight="1" x14ac:dyDescent="0.25">
      <c r="A329"/>
      <c r="B329"/>
      <c r="C329"/>
      <c r="D329"/>
      <c r="E329"/>
      <c r="F329"/>
      <c r="G329"/>
      <c r="H329"/>
      <c r="I329"/>
      <c r="J329"/>
      <c r="K329"/>
      <c r="L329"/>
      <c r="M329"/>
      <c r="N329"/>
      <c r="O329"/>
      <c r="P329"/>
      <c r="Q329"/>
      <c r="R329"/>
      <c r="S329"/>
    </row>
    <row r="330" spans="1:19" s="184" customFormat="1" ht="15" customHeight="1" x14ac:dyDescent="0.25">
      <c r="A330"/>
      <c r="B330"/>
      <c r="C330"/>
      <c r="D330"/>
      <c r="E330"/>
      <c r="F330"/>
      <c r="G330"/>
      <c r="H330"/>
      <c r="I330"/>
      <c r="J330"/>
      <c r="K330"/>
      <c r="L330"/>
      <c r="M330"/>
      <c r="N330"/>
      <c r="O330"/>
      <c r="P330"/>
      <c r="Q330"/>
      <c r="R330"/>
      <c r="S330"/>
    </row>
    <row r="331" spans="1:19" s="184" customFormat="1" ht="15" customHeight="1" x14ac:dyDescent="0.25">
      <c r="A331"/>
      <c r="B331"/>
      <c r="C331"/>
      <c r="D331"/>
      <c r="E331"/>
      <c r="F331"/>
      <c r="G331"/>
      <c r="H331"/>
      <c r="I331"/>
      <c r="J331"/>
      <c r="K331"/>
      <c r="L331"/>
      <c r="M331"/>
      <c r="N331"/>
      <c r="O331"/>
      <c r="P331"/>
      <c r="Q331"/>
      <c r="R331"/>
      <c r="S331"/>
    </row>
    <row r="332" spans="1:19" s="184" customFormat="1" ht="15" customHeight="1" x14ac:dyDescent="0.25">
      <c r="A332"/>
      <c r="B332"/>
      <c r="C332"/>
      <c r="D332"/>
      <c r="E332"/>
      <c r="F332"/>
      <c r="G332"/>
      <c r="H332"/>
      <c r="I332"/>
      <c r="J332"/>
      <c r="K332"/>
      <c r="L332"/>
      <c r="M332"/>
      <c r="N332"/>
      <c r="O332"/>
      <c r="P332"/>
      <c r="Q332"/>
      <c r="R332"/>
      <c r="S332"/>
    </row>
    <row r="333" spans="1:19" s="184" customFormat="1" ht="15" customHeight="1" x14ac:dyDescent="0.25">
      <c r="A333"/>
      <c r="B333"/>
      <c r="C333"/>
      <c r="D333"/>
      <c r="E333"/>
      <c r="F333"/>
      <c r="G333"/>
      <c r="H333"/>
      <c r="I333"/>
      <c r="J333"/>
      <c r="K333"/>
      <c r="L333"/>
      <c r="M333"/>
      <c r="N333"/>
      <c r="O333"/>
      <c r="P333"/>
      <c r="Q333"/>
      <c r="R333"/>
      <c r="S333"/>
    </row>
    <row r="334" spans="1:19" s="184" customFormat="1" ht="15" customHeight="1" x14ac:dyDescent="0.25">
      <c r="A334"/>
      <c r="B334"/>
      <c r="C334"/>
      <c r="D334"/>
      <c r="E334"/>
      <c r="F334"/>
      <c r="G334"/>
      <c r="H334"/>
      <c r="I334"/>
      <c r="J334"/>
      <c r="K334"/>
      <c r="L334"/>
      <c r="M334"/>
      <c r="N334"/>
      <c r="O334"/>
      <c r="P334"/>
      <c r="Q334"/>
      <c r="R334"/>
      <c r="S334"/>
    </row>
    <row r="335" spans="1:19" s="184" customFormat="1" ht="15" customHeight="1" x14ac:dyDescent="0.25">
      <c r="A335"/>
      <c r="B335"/>
      <c r="C335"/>
      <c r="D335"/>
      <c r="E335"/>
      <c r="F335"/>
      <c r="G335"/>
      <c r="H335"/>
      <c r="I335"/>
      <c r="J335"/>
      <c r="K335"/>
      <c r="L335"/>
      <c r="M335"/>
      <c r="N335"/>
      <c r="O335"/>
      <c r="P335"/>
      <c r="Q335"/>
      <c r="R335"/>
      <c r="S335"/>
    </row>
    <row r="336" spans="1:19" s="184" customFormat="1" ht="15" customHeight="1" x14ac:dyDescent="0.25">
      <c r="A336"/>
      <c r="B336"/>
      <c r="C336"/>
      <c r="D336"/>
      <c r="E336"/>
      <c r="F336"/>
      <c r="G336"/>
      <c r="H336"/>
      <c r="I336"/>
      <c r="J336"/>
      <c r="K336"/>
      <c r="L336"/>
      <c r="M336"/>
      <c r="N336"/>
      <c r="O336"/>
      <c r="P336"/>
      <c r="Q336"/>
      <c r="R336"/>
      <c r="S336"/>
    </row>
    <row r="337" spans="1:19" s="184" customFormat="1" ht="15" customHeight="1" x14ac:dyDescent="0.25">
      <c r="A337"/>
      <c r="B337"/>
      <c r="C337"/>
      <c r="D337"/>
      <c r="E337"/>
      <c r="F337"/>
      <c r="G337"/>
      <c r="H337"/>
      <c r="I337"/>
      <c r="J337"/>
      <c r="K337"/>
      <c r="L337"/>
      <c r="M337"/>
      <c r="N337"/>
      <c r="O337"/>
      <c r="P337"/>
      <c r="Q337"/>
      <c r="R337"/>
      <c r="S337"/>
    </row>
    <row r="338" spans="1:19" s="184" customFormat="1" ht="15" customHeight="1" x14ac:dyDescent="0.25">
      <c r="A338"/>
      <c r="B338"/>
      <c r="C338"/>
      <c r="D338"/>
      <c r="E338"/>
      <c r="F338"/>
      <c r="G338"/>
      <c r="H338"/>
      <c r="I338"/>
      <c r="J338"/>
      <c r="K338"/>
      <c r="L338"/>
      <c r="M338"/>
      <c r="N338"/>
      <c r="O338"/>
      <c r="P338"/>
      <c r="Q338"/>
      <c r="R338"/>
      <c r="S338"/>
    </row>
    <row r="339" spans="1:19" s="184" customFormat="1" ht="15" customHeight="1" x14ac:dyDescent="0.25">
      <c r="A339"/>
      <c r="B339"/>
      <c r="C339"/>
      <c r="D339"/>
      <c r="E339"/>
      <c r="F339"/>
      <c r="G339"/>
      <c r="H339"/>
      <c r="I339"/>
      <c r="J339"/>
      <c r="K339"/>
      <c r="L339"/>
      <c r="M339"/>
      <c r="N339"/>
      <c r="O339"/>
      <c r="P339"/>
      <c r="Q339"/>
      <c r="R339"/>
      <c r="S339"/>
    </row>
    <row r="340" spans="1:19" s="184" customFormat="1" ht="15" customHeight="1" x14ac:dyDescent="0.25">
      <c r="A340"/>
      <c r="B340"/>
      <c r="C340"/>
      <c r="D340"/>
      <c r="E340"/>
      <c r="F340"/>
      <c r="G340"/>
      <c r="H340"/>
      <c r="I340"/>
      <c r="J340"/>
      <c r="K340"/>
      <c r="L340"/>
      <c r="M340"/>
      <c r="N340"/>
      <c r="O340"/>
      <c r="P340"/>
      <c r="Q340"/>
      <c r="R340"/>
      <c r="S340"/>
    </row>
    <row r="341" spans="1:19" s="184" customFormat="1" ht="15" customHeight="1" x14ac:dyDescent="0.25">
      <c r="A341"/>
      <c r="B341"/>
      <c r="C341"/>
      <c r="D341"/>
      <c r="E341"/>
      <c r="F341"/>
      <c r="G341"/>
      <c r="H341"/>
      <c r="I341"/>
      <c r="J341"/>
      <c r="K341"/>
      <c r="L341"/>
      <c r="M341"/>
      <c r="N341"/>
      <c r="O341"/>
      <c r="P341"/>
      <c r="Q341"/>
      <c r="R341"/>
      <c r="S341"/>
    </row>
    <row r="342" spans="1:19" s="184" customFormat="1" ht="15" customHeight="1" x14ac:dyDescent="0.25">
      <c r="A342"/>
      <c r="B342"/>
      <c r="C342"/>
      <c r="D342"/>
      <c r="E342"/>
      <c r="F342"/>
      <c r="G342"/>
      <c r="H342"/>
      <c r="I342"/>
      <c r="J342"/>
      <c r="K342"/>
      <c r="L342"/>
      <c r="M342"/>
      <c r="N342"/>
      <c r="O342"/>
      <c r="P342"/>
      <c r="Q342"/>
      <c r="R342"/>
      <c r="S342"/>
    </row>
    <row r="343" spans="1:19" s="184" customFormat="1" ht="15" customHeight="1" x14ac:dyDescent="0.25">
      <c r="A343"/>
      <c r="B343"/>
      <c r="C343"/>
      <c r="D343"/>
      <c r="E343"/>
      <c r="F343"/>
      <c r="G343"/>
      <c r="H343"/>
      <c r="I343"/>
      <c r="J343"/>
      <c r="K343"/>
      <c r="L343"/>
      <c r="M343"/>
      <c r="N343"/>
      <c r="O343"/>
      <c r="P343"/>
      <c r="Q343"/>
      <c r="R343"/>
      <c r="S343"/>
    </row>
    <row r="344" spans="1:19" s="184" customFormat="1" ht="15" customHeight="1" x14ac:dyDescent="0.25">
      <c r="A344"/>
      <c r="B344"/>
      <c r="C344"/>
      <c r="D344"/>
      <c r="E344"/>
      <c r="F344"/>
      <c r="G344"/>
      <c r="H344"/>
      <c r="I344"/>
      <c r="J344"/>
      <c r="K344"/>
      <c r="L344"/>
      <c r="M344"/>
      <c r="N344"/>
      <c r="O344"/>
      <c r="P344"/>
      <c r="Q344"/>
      <c r="R344"/>
      <c r="S344"/>
    </row>
    <row r="345" spans="1:19" s="184" customFormat="1" ht="15" customHeight="1" x14ac:dyDescent="0.25">
      <c r="A345"/>
      <c r="B345"/>
      <c r="C345"/>
      <c r="D345"/>
      <c r="E345"/>
      <c r="F345"/>
      <c r="G345"/>
      <c r="H345"/>
      <c r="I345"/>
      <c r="J345"/>
      <c r="K345"/>
      <c r="L345"/>
      <c r="M345"/>
      <c r="N345"/>
      <c r="O345"/>
      <c r="P345"/>
      <c r="Q345"/>
      <c r="R345"/>
      <c r="S345"/>
    </row>
    <row r="346" spans="1:19" s="184" customFormat="1" ht="15" customHeight="1" x14ac:dyDescent="0.25">
      <c r="A346"/>
      <c r="B346"/>
      <c r="C346"/>
      <c r="D346"/>
      <c r="E346"/>
      <c r="F346"/>
      <c r="G346"/>
      <c r="H346"/>
      <c r="I346"/>
      <c r="J346"/>
      <c r="K346"/>
      <c r="L346"/>
      <c r="M346"/>
      <c r="N346"/>
      <c r="O346"/>
      <c r="P346"/>
      <c r="Q346"/>
      <c r="R346"/>
      <c r="S346"/>
    </row>
    <row r="347" spans="1:19" s="184" customFormat="1" ht="15" customHeight="1" x14ac:dyDescent="0.25">
      <c r="A347"/>
      <c r="B347"/>
      <c r="C347"/>
      <c r="D347"/>
      <c r="E347"/>
      <c r="F347"/>
      <c r="G347"/>
      <c r="H347"/>
      <c r="I347"/>
      <c r="J347"/>
      <c r="K347"/>
      <c r="L347"/>
      <c r="M347"/>
      <c r="N347"/>
      <c r="O347"/>
      <c r="P347"/>
      <c r="Q347"/>
      <c r="R347"/>
      <c r="S347"/>
    </row>
    <row r="348" spans="1:19" s="184" customFormat="1" ht="15" customHeight="1" x14ac:dyDescent="0.25">
      <c r="A348"/>
      <c r="B348"/>
      <c r="C348"/>
      <c r="D348"/>
      <c r="E348"/>
      <c r="F348"/>
      <c r="G348"/>
      <c r="H348"/>
      <c r="I348"/>
      <c r="J348"/>
      <c r="K348"/>
      <c r="L348"/>
      <c r="M348"/>
      <c r="N348"/>
      <c r="O348"/>
      <c r="P348"/>
      <c r="Q348"/>
      <c r="R348"/>
      <c r="S348"/>
    </row>
    <row r="349" spans="1:19" s="184" customFormat="1" ht="15" customHeight="1" x14ac:dyDescent="0.25">
      <c r="A349"/>
      <c r="B349"/>
      <c r="C349"/>
      <c r="D349"/>
      <c r="E349"/>
      <c r="F349"/>
      <c r="G349"/>
      <c r="H349"/>
      <c r="I349"/>
      <c r="J349"/>
      <c r="K349"/>
      <c r="L349"/>
      <c r="M349"/>
      <c r="N349"/>
      <c r="O349"/>
      <c r="P349"/>
      <c r="Q349"/>
      <c r="R349"/>
      <c r="S349"/>
    </row>
    <row r="350" spans="1:19" s="184" customFormat="1" ht="15" customHeight="1" x14ac:dyDescent="0.25">
      <c r="A350"/>
      <c r="B350"/>
      <c r="C350"/>
      <c r="D350"/>
      <c r="E350"/>
      <c r="F350"/>
      <c r="G350"/>
      <c r="H350"/>
      <c r="I350"/>
      <c r="J350"/>
      <c r="K350"/>
      <c r="L350"/>
      <c r="M350"/>
      <c r="N350"/>
      <c r="O350"/>
      <c r="P350"/>
      <c r="Q350"/>
      <c r="R350"/>
      <c r="S350"/>
    </row>
    <row r="351" spans="1:19" s="184" customFormat="1" ht="15" customHeight="1" x14ac:dyDescent="0.25">
      <c r="A351"/>
      <c r="B351"/>
      <c r="C351"/>
      <c r="D351"/>
      <c r="E351"/>
      <c r="F351"/>
      <c r="G351"/>
      <c r="H351"/>
      <c r="I351"/>
      <c r="J351"/>
      <c r="K351"/>
      <c r="L351"/>
      <c r="M351"/>
      <c r="N351"/>
      <c r="O351"/>
      <c r="P351"/>
      <c r="Q351"/>
      <c r="R351"/>
      <c r="S351"/>
    </row>
    <row r="352" spans="1:19" s="184" customFormat="1" ht="15" customHeight="1" x14ac:dyDescent="0.25">
      <c r="A352"/>
      <c r="B352"/>
      <c r="C352"/>
      <c r="D352"/>
      <c r="E352"/>
      <c r="F352"/>
      <c r="G352"/>
      <c r="H352"/>
      <c r="I352"/>
      <c r="J352"/>
      <c r="K352"/>
      <c r="L352"/>
      <c r="M352"/>
      <c r="N352"/>
      <c r="O352"/>
      <c r="P352"/>
      <c r="Q352"/>
      <c r="R352"/>
      <c r="S352"/>
    </row>
    <row r="353" spans="1:19" s="184" customFormat="1" ht="15" customHeight="1" x14ac:dyDescent="0.25">
      <c r="A353"/>
      <c r="B353"/>
      <c r="C353"/>
      <c r="D353"/>
      <c r="E353"/>
      <c r="F353"/>
      <c r="G353"/>
      <c r="H353"/>
      <c r="I353"/>
      <c r="J353"/>
      <c r="K353"/>
      <c r="L353"/>
      <c r="M353"/>
      <c r="N353"/>
      <c r="O353"/>
      <c r="P353"/>
      <c r="Q353"/>
      <c r="R353"/>
      <c r="S353"/>
    </row>
    <row r="354" spans="1:19" s="184" customFormat="1" ht="15" customHeight="1" x14ac:dyDescent="0.25">
      <c r="A354"/>
      <c r="B354"/>
      <c r="C354"/>
      <c r="D354"/>
      <c r="E354"/>
      <c r="F354"/>
      <c r="G354"/>
      <c r="H354"/>
      <c r="I354"/>
      <c r="J354"/>
      <c r="K354"/>
      <c r="L354"/>
      <c r="M354"/>
      <c r="N354"/>
      <c r="O354"/>
      <c r="P354"/>
      <c r="Q354"/>
      <c r="R354"/>
      <c r="S354"/>
    </row>
    <row r="355" spans="1:19" s="184" customFormat="1" ht="15" customHeight="1" x14ac:dyDescent="0.25">
      <c r="A355"/>
      <c r="B355"/>
      <c r="C355"/>
      <c r="D355"/>
      <c r="E355"/>
      <c r="F355"/>
      <c r="G355"/>
      <c r="H355"/>
      <c r="I355"/>
      <c r="J355"/>
      <c r="K355"/>
      <c r="L355"/>
      <c r="M355"/>
      <c r="N355"/>
      <c r="O355"/>
      <c r="P355"/>
      <c r="Q355"/>
      <c r="R355"/>
      <c r="S355"/>
    </row>
    <row r="356" spans="1:19" s="184" customFormat="1" ht="15" customHeight="1" x14ac:dyDescent="0.25">
      <c r="A356"/>
      <c r="B356"/>
      <c r="C356"/>
      <c r="D356"/>
      <c r="E356"/>
      <c r="F356"/>
      <c r="G356"/>
      <c r="H356"/>
      <c r="I356"/>
      <c r="J356"/>
      <c r="K356"/>
      <c r="L356"/>
      <c r="M356"/>
      <c r="N356"/>
      <c r="O356"/>
      <c r="P356"/>
      <c r="Q356"/>
      <c r="R356"/>
      <c r="S356"/>
    </row>
    <row r="357" spans="1:19" s="184" customFormat="1" ht="15" customHeight="1" x14ac:dyDescent="0.25">
      <c r="A357"/>
      <c r="B357"/>
      <c r="C357"/>
      <c r="D357"/>
      <c r="E357"/>
      <c r="F357"/>
      <c r="G357"/>
      <c r="H357"/>
      <c r="I357"/>
      <c r="J357"/>
      <c r="K357"/>
      <c r="L357"/>
      <c r="M357"/>
      <c r="N357"/>
      <c r="O357"/>
      <c r="P357"/>
      <c r="Q357"/>
      <c r="R357"/>
      <c r="S357"/>
    </row>
    <row r="358" spans="1:19" s="184" customFormat="1" ht="15" customHeight="1" x14ac:dyDescent="0.25">
      <c r="A358"/>
      <c r="B358"/>
      <c r="C358"/>
      <c r="D358"/>
      <c r="E358"/>
      <c r="F358"/>
      <c r="G358"/>
      <c r="H358"/>
      <c r="I358"/>
      <c r="J358"/>
      <c r="K358"/>
      <c r="L358"/>
      <c r="M358"/>
      <c r="N358"/>
      <c r="O358"/>
      <c r="P358"/>
      <c r="Q358"/>
      <c r="R358"/>
      <c r="S358"/>
    </row>
    <row r="359" spans="1:19" s="184" customFormat="1" ht="15" customHeight="1" x14ac:dyDescent="0.25">
      <c r="A359"/>
      <c r="B359"/>
      <c r="C359"/>
      <c r="D359"/>
      <c r="E359"/>
      <c r="F359"/>
      <c r="G359"/>
      <c r="H359"/>
      <c r="I359"/>
      <c r="J359"/>
      <c r="K359"/>
      <c r="L359"/>
      <c r="M359"/>
      <c r="N359"/>
      <c r="O359"/>
      <c r="P359"/>
      <c r="Q359"/>
      <c r="R359"/>
      <c r="S359"/>
    </row>
    <row r="360" spans="1:19" s="184" customFormat="1" ht="15" customHeight="1" x14ac:dyDescent="0.25">
      <c r="A360"/>
      <c r="B360"/>
      <c r="C360"/>
      <c r="D360"/>
      <c r="E360"/>
      <c r="F360"/>
      <c r="G360"/>
      <c r="H360"/>
      <c r="I360"/>
      <c r="J360"/>
      <c r="K360"/>
      <c r="L360"/>
      <c r="M360"/>
      <c r="N360"/>
      <c r="O360"/>
      <c r="P360"/>
      <c r="Q360"/>
      <c r="R360"/>
      <c r="S360"/>
    </row>
    <row r="361" spans="1:19" s="184" customFormat="1" ht="15" customHeight="1" x14ac:dyDescent="0.25">
      <c r="A361"/>
      <c r="B361"/>
      <c r="C361"/>
      <c r="D361"/>
      <c r="E361"/>
      <c r="F361"/>
      <c r="G361"/>
      <c r="H361"/>
      <c r="I361"/>
      <c r="J361"/>
      <c r="K361"/>
      <c r="L361"/>
      <c r="M361"/>
      <c r="N361"/>
      <c r="O361"/>
      <c r="P361"/>
      <c r="Q361"/>
      <c r="R361"/>
      <c r="S361"/>
    </row>
    <row r="362" spans="1:19" s="184" customFormat="1" ht="15" customHeight="1" x14ac:dyDescent="0.25">
      <c r="A362"/>
      <c r="B362"/>
      <c r="C362"/>
      <c r="D362"/>
      <c r="E362"/>
      <c r="F362"/>
      <c r="G362"/>
      <c r="H362"/>
      <c r="I362"/>
      <c r="J362"/>
      <c r="K362"/>
      <c r="L362"/>
      <c r="M362"/>
      <c r="N362"/>
      <c r="O362"/>
      <c r="P362"/>
      <c r="Q362"/>
      <c r="R362"/>
      <c r="S362"/>
    </row>
    <row r="363" spans="1:19" s="184" customFormat="1" ht="15" customHeight="1" x14ac:dyDescent="0.25">
      <c r="A363"/>
      <c r="B363"/>
      <c r="C363"/>
      <c r="D363"/>
      <c r="E363"/>
      <c r="F363"/>
      <c r="G363"/>
      <c r="H363"/>
      <c r="I363"/>
      <c r="J363"/>
      <c r="K363"/>
      <c r="L363"/>
      <c r="M363"/>
      <c r="N363"/>
      <c r="O363"/>
      <c r="P363"/>
      <c r="Q363"/>
      <c r="R363"/>
      <c r="S363"/>
    </row>
    <row r="364" spans="1:19" s="184" customFormat="1" ht="15" customHeight="1" x14ac:dyDescent="0.25">
      <c r="A364"/>
      <c r="B364"/>
      <c r="C364"/>
      <c r="D364"/>
      <c r="E364"/>
      <c r="F364"/>
      <c r="G364"/>
      <c r="H364"/>
      <c r="I364"/>
      <c r="J364"/>
      <c r="K364"/>
      <c r="L364"/>
      <c r="M364"/>
      <c r="N364"/>
      <c r="O364"/>
      <c r="P364"/>
      <c r="Q364"/>
      <c r="R364"/>
      <c r="S364"/>
    </row>
    <row r="365" spans="1:19" s="184" customFormat="1" ht="15" customHeight="1" x14ac:dyDescent="0.25">
      <c r="A365"/>
      <c r="B365"/>
      <c r="C365"/>
      <c r="D365"/>
      <c r="E365"/>
      <c r="F365"/>
      <c r="G365"/>
      <c r="H365"/>
      <c r="I365"/>
      <c r="J365"/>
      <c r="K365"/>
      <c r="L365"/>
      <c r="M365"/>
      <c r="N365"/>
      <c r="O365"/>
      <c r="P365"/>
      <c r="Q365"/>
      <c r="R365"/>
      <c r="S365"/>
    </row>
    <row r="366" spans="1:19" s="184" customFormat="1" ht="15" customHeight="1" x14ac:dyDescent="0.25">
      <c r="A366"/>
      <c r="B366"/>
      <c r="C366"/>
      <c r="D366"/>
      <c r="E366"/>
      <c r="F366"/>
      <c r="G366"/>
      <c r="H366"/>
      <c r="I366"/>
      <c r="J366"/>
      <c r="K366"/>
      <c r="L366"/>
      <c r="M366"/>
      <c r="N366"/>
      <c r="O366"/>
      <c r="P366"/>
      <c r="Q366"/>
      <c r="R366"/>
      <c r="S366"/>
    </row>
    <row r="367" spans="1:19" s="184" customFormat="1" ht="15" customHeight="1" x14ac:dyDescent="0.25">
      <c r="A367"/>
      <c r="B367"/>
      <c r="C367"/>
      <c r="D367"/>
      <c r="E367"/>
      <c r="F367"/>
      <c r="G367"/>
      <c r="H367"/>
      <c r="I367"/>
      <c r="J367"/>
      <c r="K367"/>
      <c r="L367"/>
      <c r="M367"/>
      <c r="N367"/>
      <c r="O367"/>
      <c r="P367"/>
      <c r="Q367"/>
      <c r="R367"/>
      <c r="S367"/>
    </row>
    <row r="368" spans="1:19" s="184" customFormat="1" ht="15" customHeight="1" x14ac:dyDescent="0.25">
      <c r="A368"/>
      <c r="B368"/>
      <c r="C368"/>
      <c r="D368"/>
      <c r="E368"/>
      <c r="F368"/>
      <c r="G368"/>
      <c r="H368"/>
      <c r="I368"/>
      <c r="J368"/>
      <c r="K368"/>
      <c r="L368"/>
      <c r="M368"/>
      <c r="N368"/>
      <c r="O368"/>
      <c r="P368"/>
      <c r="Q368"/>
      <c r="R368"/>
      <c r="S368"/>
    </row>
    <row r="369" spans="1:19" s="184" customFormat="1" ht="15" customHeight="1" x14ac:dyDescent="0.25">
      <c r="A369"/>
      <c r="B369"/>
      <c r="C369"/>
      <c r="D369"/>
      <c r="E369"/>
      <c r="F369"/>
      <c r="G369"/>
      <c r="H369"/>
      <c r="I369"/>
      <c r="J369"/>
      <c r="K369"/>
      <c r="L369"/>
      <c r="M369"/>
      <c r="N369"/>
      <c r="O369"/>
      <c r="P369"/>
      <c r="Q369"/>
      <c r="R369"/>
      <c r="S369"/>
    </row>
    <row r="370" spans="1:19" s="184" customFormat="1" ht="15" customHeight="1" x14ac:dyDescent="0.25">
      <c r="A370"/>
      <c r="B370"/>
      <c r="C370"/>
      <c r="D370"/>
      <c r="E370"/>
      <c r="F370"/>
      <c r="G370"/>
      <c r="H370"/>
      <c r="I370"/>
      <c r="J370"/>
      <c r="K370"/>
      <c r="L370"/>
      <c r="M370"/>
      <c r="N370"/>
      <c r="O370"/>
      <c r="P370"/>
      <c r="Q370"/>
      <c r="R370"/>
      <c r="S370"/>
    </row>
    <row r="371" spans="1:19" s="184" customFormat="1" ht="15" customHeight="1" x14ac:dyDescent="0.25">
      <c r="A371"/>
      <c r="B371"/>
      <c r="C371"/>
      <c r="D371"/>
      <c r="E371"/>
      <c r="F371"/>
      <c r="G371"/>
      <c r="H371"/>
      <c r="I371"/>
      <c r="J371"/>
      <c r="K371"/>
      <c r="L371"/>
      <c r="M371"/>
      <c r="N371"/>
      <c r="O371"/>
      <c r="P371"/>
      <c r="Q371"/>
      <c r="R371"/>
      <c r="S371"/>
    </row>
    <row r="372" spans="1:19" s="184" customFormat="1" ht="15" customHeight="1" x14ac:dyDescent="0.25">
      <c r="A372"/>
      <c r="B372"/>
      <c r="C372"/>
      <c r="D372"/>
      <c r="E372"/>
      <c r="F372"/>
      <c r="G372"/>
      <c r="H372"/>
      <c r="I372"/>
      <c r="J372"/>
      <c r="K372"/>
      <c r="L372"/>
      <c r="M372"/>
      <c r="N372"/>
      <c r="O372"/>
      <c r="P372"/>
      <c r="Q372"/>
      <c r="R372"/>
      <c r="S372"/>
    </row>
    <row r="373" spans="1:19" s="184" customFormat="1" ht="15" customHeight="1" x14ac:dyDescent="0.25">
      <c r="A373"/>
      <c r="B373"/>
      <c r="C373"/>
      <c r="D373"/>
      <c r="E373"/>
      <c r="F373"/>
      <c r="G373"/>
      <c r="H373"/>
      <c r="I373"/>
      <c r="J373"/>
      <c r="K373"/>
      <c r="L373"/>
      <c r="M373"/>
      <c r="N373"/>
      <c r="O373"/>
      <c r="P373"/>
      <c r="Q373"/>
      <c r="R373"/>
      <c r="S373"/>
    </row>
    <row r="374" spans="1:19" s="184" customFormat="1" ht="15" customHeight="1" x14ac:dyDescent="0.25">
      <c r="A374"/>
      <c r="B374"/>
      <c r="C374"/>
      <c r="D374"/>
      <c r="E374"/>
      <c r="F374"/>
      <c r="G374"/>
      <c r="H374"/>
      <c r="I374"/>
      <c r="J374"/>
      <c r="K374"/>
      <c r="L374"/>
      <c r="M374"/>
      <c r="N374"/>
      <c r="O374"/>
      <c r="P374"/>
      <c r="Q374"/>
      <c r="R374"/>
      <c r="S374"/>
    </row>
    <row r="375" spans="1:19" s="184" customFormat="1" ht="15" customHeight="1" x14ac:dyDescent="0.25">
      <c r="A375"/>
      <c r="B375"/>
      <c r="C375"/>
      <c r="D375"/>
      <c r="E375"/>
      <c r="F375"/>
      <c r="G375"/>
      <c r="H375"/>
      <c r="I375"/>
      <c r="J375"/>
      <c r="K375"/>
      <c r="L375"/>
      <c r="M375"/>
      <c r="N375"/>
      <c r="O375"/>
      <c r="P375"/>
      <c r="Q375"/>
      <c r="R375"/>
      <c r="S375"/>
    </row>
    <row r="376" spans="1:19" s="184" customFormat="1" ht="15" customHeight="1" x14ac:dyDescent="0.25">
      <c r="A376"/>
      <c r="B376"/>
      <c r="C376"/>
      <c r="D376"/>
      <c r="E376"/>
      <c r="F376"/>
      <c r="G376"/>
      <c r="H376"/>
      <c r="I376"/>
      <c r="J376"/>
      <c r="K376"/>
      <c r="L376"/>
      <c r="M376"/>
      <c r="N376"/>
      <c r="O376"/>
      <c r="P376"/>
      <c r="Q376"/>
      <c r="R376"/>
      <c r="S376"/>
    </row>
    <row r="377" spans="1:19" s="184" customFormat="1" ht="15" customHeight="1" x14ac:dyDescent="0.25">
      <c r="A377"/>
      <c r="B377"/>
      <c r="C377"/>
      <c r="D377"/>
      <c r="E377"/>
      <c r="F377"/>
      <c r="G377"/>
      <c r="H377"/>
      <c r="I377"/>
      <c r="J377"/>
      <c r="K377"/>
      <c r="L377"/>
      <c r="M377"/>
      <c r="N377"/>
      <c r="O377"/>
      <c r="P377"/>
      <c r="Q377"/>
      <c r="R377"/>
      <c r="S377"/>
    </row>
    <row r="378" spans="1:19" s="184" customFormat="1" ht="15" customHeight="1" x14ac:dyDescent="0.25">
      <c r="A378"/>
      <c r="B378"/>
      <c r="C378"/>
      <c r="D378"/>
      <c r="E378"/>
      <c r="F378"/>
      <c r="G378"/>
      <c r="H378"/>
      <c r="I378"/>
      <c r="J378"/>
      <c r="K378"/>
      <c r="L378"/>
      <c r="M378"/>
      <c r="N378"/>
      <c r="O378"/>
      <c r="P378"/>
      <c r="Q378"/>
      <c r="R378"/>
      <c r="S378"/>
    </row>
    <row r="379" spans="1:19" s="184" customFormat="1" ht="15" customHeight="1" x14ac:dyDescent="0.25">
      <c r="A379"/>
      <c r="B379"/>
      <c r="C379"/>
      <c r="D379"/>
      <c r="E379"/>
      <c r="F379"/>
      <c r="G379"/>
      <c r="H379"/>
      <c r="I379"/>
      <c r="J379"/>
      <c r="K379"/>
      <c r="L379"/>
      <c r="M379"/>
      <c r="N379"/>
      <c r="O379"/>
      <c r="P379"/>
      <c r="Q379"/>
      <c r="R379"/>
      <c r="S379"/>
    </row>
    <row r="380" spans="1:19" s="184" customFormat="1" ht="15" customHeight="1" x14ac:dyDescent="0.25">
      <c r="A380"/>
      <c r="B380"/>
      <c r="C380"/>
      <c r="D380"/>
      <c r="E380"/>
      <c r="F380"/>
      <c r="G380"/>
      <c r="H380"/>
      <c r="I380"/>
      <c r="J380"/>
      <c r="K380"/>
      <c r="L380"/>
      <c r="M380"/>
      <c r="N380"/>
      <c r="O380"/>
      <c r="P380"/>
      <c r="Q380"/>
      <c r="R380"/>
      <c r="S380"/>
    </row>
    <row r="381" spans="1:19" s="184" customFormat="1" ht="15" customHeight="1" x14ac:dyDescent="0.25">
      <c r="A381"/>
      <c r="B381"/>
      <c r="C381"/>
      <c r="D381"/>
      <c r="E381"/>
      <c r="F381"/>
      <c r="G381"/>
      <c r="H381"/>
      <c r="I381"/>
      <c r="J381"/>
      <c r="K381"/>
      <c r="L381"/>
      <c r="M381"/>
      <c r="N381"/>
      <c r="O381"/>
      <c r="P381"/>
      <c r="Q381"/>
      <c r="R381"/>
      <c r="S381"/>
    </row>
    <row r="382" spans="1:19" s="184" customFormat="1" ht="15" customHeight="1" x14ac:dyDescent="0.25">
      <c r="A382"/>
      <c r="B382"/>
      <c r="C382"/>
      <c r="D382"/>
      <c r="E382"/>
      <c r="F382"/>
      <c r="G382"/>
      <c r="H382"/>
      <c r="I382"/>
      <c r="J382"/>
      <c r="K382"/>
      <c r="L382"/>
      <c r="M382"/>
      <c r="N382"/>
      <c r="O382"/>
      <c r="P382"/>
      <c r="Q382"/>
      <c r="R382"/>
      <c r="S382"/>
    </row>
    <row r="383" spans="1:19" s="184" customFormat="1" ht="15" customHeight="1" x14ac:dyDescent="0.25">
      <c r="A383"/>
      <c r="B383"/>
      <c r="C383"/>
      <c r="D383"/>
      <c r="E383"/>
      <c r="F383"/>
      <c r="G383"/>
      <c r="H383"/>
      <c r="I383"/>
      <c r="J383"/>
      <c r="K383"/>
      <c r="L383"/>
      <c r="M383"/>
      <c r="N383"/>
      <c r="O383"/>
      <c r="P383"/>
      <c r="Q383"/>
      <c r="R383"/>
      <c r="S383"/>
    </row>
    <row r="384" spans="1:19" s="184" customFormat="1" ht="15" customHeight="1" x14ac:dyDescent="0.25">
      <c r="A384"/>
      <c r="B384"/>
      <c r="C384"/>
      <c r="D384"/>
      <c r="E384"/>
      <c r="F384"/>
      <c r="G384"/>
      <c r="H384"/>
      <c r="I384"/>
      <c r="J384"/>
      <c r="K384"/>
      <c r="L384"/>
      <c r="M384"/>
      <c r="N384"/>
      <c r="O384"/>
      <c r="P384"/>
      <c r="Q384"/>
      <c r="R384"/>
      <c r="S384"/>
    </row>
    <row r="385" spans="1:19" s="184" customFormat="1" ht="15" customHeight="1" x14ac:dyDescent="0.25">
      <c r="A385"/>
      <c r="B385"/>
      <c r="C385"/>
      <c r="D385"/>
      <c r="E385"/>
      <c r="F385"/>
      <c r="G385"/>
      <c r="H385"/>
      <c r="I385"/>
      <c r="J385"/>
      <c r="K385"/>
      <c r="L385"/>
      <c r="M385"/>
      <c r="N385"/>
      <c r="O385"/>
      <c r="P385"/>
      <c r="Q385"/>
      <c r="R385"/>
      <c r="S385"/>
    </row>
    <row r="386" spans="1:19" s="184" customFormat="1" ht="15" customHeight="1" x14ac:dyDescent="0.25">
      <c r="A386"/>
      <c r="B386"/>
      <c r="C386"/>
      <c r="D386"/>
      <c r="E386"/>
      <c r="F386"/>
      <c r="G386"/>
      <c r="H386"/>
      <c r="I386"/>
      <c r="J386"/>
      <c r="K386"/>
      <c r="L386"/>
      <c r="M386"/>
      <c r="N386"/>
      <c r="O386"/>
      <c r="P386"/>
      <c r="Q386"/>
      <c r="R386"/>
      <c r="S386"/>
    </row>
    <row r="387" spans="1:19" s="184" customFormat="1" ht="15" customHeight="1" x14ac:dyDescent="0.25">
      <c r="A387"/>
      <c r="B387"/>
      <c r="C387"/>
      <c r="D387"/>
      <c r="E387"/>
      <c r="F387"/>
      <c r="G387"/>
      <c r="H387"/>
      <c r="I387"/>
      <c r="J387"/>
      <c r="K387"/>
      <c r="L387"/>
      <c r="M387"/>
      <c r="N387"/>
      <c r="O387"/>
      <c r="P387"/>
      <c r="Q387"/>
      <c r="R387"/>
      <c r="S387"/>
    </row>
    <row r="388" spans="1:19" s="184" customFormat="1" ht="15" customHeight="1" x14ac:dyDescent="0.25">
      <c r="A388"/>
      <c r="B388"/>
      <c r="C388"/>
      <c r="D388"/>
      <c r="E388"/>
      <c r="F388"/>
      <c r="G388"/>
      <c r="H388"/>
      <c r="I388"/>
      <c r="J388"/>
      <c r="K388"/>
      <c r="L388"/>
      <c r="M388"/>
      <c r="N388"/>
      <c r="O388"/>
      <c r="P388"/>
      <c r="Q388"/>
      <c r="R388"/>
      <c r="S388"/>
    </row>
    <row r="389" spans="1:19" s="184" customFormat="1" ht="15" customHeight="1" x14ac:dyDescent="0.25">
      <c r="A389"/>
      <c r="B389"/>
      <c r="C389"/>
      <c r="D389"/>
      <c r="E389"/>
      <c r="F389"/>
      <c r="G389"/>
      <c r="H389"/>
      <c r="I389"/>
      <c r="J389"/>
      <c r="K389"/>
      <c r="L389"/>
      <c r="M389"/>
      <c r="N389"/>
      <c r="O389"/>
      <c r="P389"/>
      <c r="Q389"/>
      <c r="R389"/>
      <c r="S389"/>
    </row>
    <row r="390" spans="1:19" s="184" customFormat="1" ht="15" customHeight="1" x14ac:dyDescent="0.25">
      <c r="A390"/>
      <c r="B390"/>
      <c r="C390"/>
      <c r="D390"/>
      <c r="E390"/>
      <c r="F390"/>
      <c r="G390"/>
      <c r="H390"/>
      <c r="I390"/>
      <c r="J390"/>
      <c r="K390"/>
      <c r="L390"/>
      <c r="M390"/>
      <c r="N390"/>
      <c r="O390"/>
      <c r="P390"/>
      <c r="Q390"/>
      <c r="R390"/>
      <c r="S390"/>
    </row>
    <row r="391" spans="1:19" s="184" customFormat="1" ht="15" customHeight="1" x14ac:dyDescent="0.25">
      <c r="A391"/>
      <c r="B391"/>
      <c r="C391"/>
      <c r="D391"/>
      <c r="E391"/>
      <c r="F391"/>
      <c r="G391"/>
      <c r="H391"/>
      <c r="I391"/>
      <c r="J391"/>
      <c r="K391"/>
      <c r="L391"/>
      <c r="M391"/>
      <c r="N391"/>
      <c r="O391"/>
      <c r="P391"/>
      <c r="Q391"/>
      <c r="R391"/>
      <c r="S391"/>
    </row>
    <row r="392" spans="1:19" s="184" customFormat="1" ht="15" customHeight="1" x14ac:dyDescent="0.25">
      <c r="A392"/>
      <c r="B392"/>
      <c r="C392"/>
      <c r="D392"/>
      <c r="E392"/>
      <c r="F392"/>
      <c r="G392"/>
      <c r="H392"/>
      <c r="I392"/>
      <c r="J392"/>
      <c r="K392"/>
      <c r="L392"/>
      <c r="M392"/>
      <c r="N392"/>
      <c r="O392"/>
      <c r="P392"/>
      <c r="Q392"/>
      <c r="R392"/>
      <c r="S392"/>
    </row>
    <row r="393" spans="1:19" s="184" customFormat="1" ht="15" customHeight="1" x14ac:dyDescent="0.25">
      <c r="A393"/>
      <c r="B393"/>
      <c r="C393"/>
      <c r="D393"/>
      <c r="E393"/>
      <c r="F393"/>
      <c r="G393"/>
      <c r="H393"/>
      <c r="I393"/>
      <c r="J393"/>
      <c r="K393"/>
      <c r="L393"/>
      <c r="M393"/>
      <c r="N393"/>
      <c r="O393"/>
      <c r="P393"/>
      <c r="Q393"/>
      <c r="R393"/>
      <c r="S393"/>
    </row>
    <row r="394" spans="1:19" s="184" customFormat="1" ht="15" customHeight="1" x14ac:dyDescent="0.25">
      <c r="A394"/>
      <c r="B394"/>
      <c r="C394"/>
      <c r="D394"/>
      <c r="E394"/>
      <c r="F394"/>
      <c r="G394"/>
      <c r="H394"/>
      <c r="I394"/>
      <c r="J394"/>
      <c r="K394"/>
      <c r="L394"/>
      <c r="M394"/>
      <c r="N394"/>
      <c r="O394"/>
      <c r="P394"/>
      <c r="Q394"/>
      <c r="R394"/>
      <c r="S394"/>
    </row>
    <row r="395" spans="1:19" s="184" customFormat="1" ht="15" customHeight="1" x14ac:dyDescent="0.25">
      <c r="A395"/>
      <c r="B395"/>
      <c r="C395"/>
      <c r="D395"/>
      <c r="E395"/>
      <c r="F395"/>
      <c r="G395"/>
      <c r="H395"/>
      <c r="I395"/>
      <c r="J395"/>
      <c r="K395"/>
      <c r="L395"/>
      <c r="M395"/>
      <c r="N395"/>
      <c r="O395"/>
      <c r="P395"/>
      <c r="Q395"/>
      <c r="R395"/>
      <c r="S395"/>
    </row>
    <row r="396" spans="1:19" s="184" customFormat="1" ht="15" customHeight="1" x14ac:dyDescent="0.25">
      <c r="A396"/>
      <c r="B396"/>
      <c r="C396"/>
      <c r="D396"/>
      <c r="E396"/>
      <c r="F396"/>
      <c r="G396"/>
      <c r="H396"/>
      <c r="I396"/>
      <c r="J396"/>
      <c r="K396"/>
      <c r="L396"/>
      <c r="M396"/>
      <c r="N396"/>
      <c r="O396"/>
      <c r="P396"/>
      <c r="Q396"/>
      <c r="R396"/>
      <c r="S396"/>
    </row>
    <row r="397" spans="1:19" s="184" customFormat="1" ht="15" customHeight="1" x14ac:dyDescent="0.25">
      <c r="A397"/>
      <c r="B397"/>
      <c r="C397"/>
      <c r="D397"/>
      <c r="E397"/>
      <c r="F397"/>
      <c r="G397"/>
      <c r="H397"/>
      <c r="I397"/>
      <c r="J397"/>
      <c r="K397"/>
      <c r="L397"/>
      <c r="M397"/>
      <c r="N397"/>
      <c r="O397"/>
      <c r="P397"/>
      <c r="Q397"/>
      <c r="R397"/>
      <c r="S397"/>
    </row>
    <row r="398" spans="1:19" s="184" customFormat="1" ht="15" customHeight="1" x14ac:dyDescent="0.25">
      <c r="A398"/>
      <c r="B398"/>
      <c r="C398"/>
      <c r="D398"/>
      <c r="E398"/>
      <c r="F398"/>
      <c r="G398"/>
      <c r="H398"/>
      <c r="I398"/>
      <c r="J398"/>
      <c r="K398"/>
      <c r="L398"/>
      <c r="M398"/>
      <c r="N398"/>
      <c r="O398"/>
      <c r="P398"/>
      <c r="Q398"/>
      <c r="R398"/>
      <c r="S398"/>
    </row>
    <row r="399" spans="1:19" s="184" customFormat="1" ht="15" customHeight="1" x14ac:dyDescent="0.25">
      <c r="A399"/>
      <c r="B399"/>
      <c r="C399"/>
      <c r="D399"/>
      <c r="E399"/>
      <c r="F399"/>
      <c r="G399"/>
      <c r="H399"/>
      <c r="I399"/>
      <c r="J399"/>
      <c r="K399"/>
      <c r="L399"/>
      <c r="M399"/>
      <c r="N399"/>
      <c r="O399"/>
      <c r="P399"/>
      <c r="Q399"/>
      <c r="R399"/>
      <c r="S399"/>
    </row>
    <row r="400" spans="1:19" s="184" customFormat="1" ht="15" customHeight="1" x14ac:dyDescent="0.25">
      <c r="A400"/>
      <c r="B400"/>
      <c r="C400"/>
      <c r="D400"/>
      <c r="E400"/>
      <c r="F400"/>
      <c r="G400"/>
      <c r="H400"/>
      <c r="I400"/>
      <c r="J400"/>
      <c r="K400"/>
      <c r="L400"/>
      <c r="M400"/>
      <c r="N400"/>
      <c r="O400"/>
      <c r="P400"/>
      <c r="Q400"/>
      <c r="R400"/>
      <c r="S400"/>
    </row>
    <row r="401" spans="1:19" s="184" customFormat="1" ht="15" customHeight="1" x14ac:dyDescent="0.25">
      <c r="A401"/>
      <c r="B401"/>
      <c r="C401"/>
      <c r="D401"/>
      <c r="E401"/>
      <c r="F401"/>
      <c r="G401"/>
      <c r="H401"/>
      <c r="I401"/>
      <c r="J401"/>
      <c r="K401"/>
      <c r="L401"/>
      <c r="M401"/>
      <c r="N401"/>
      <c r="O401"/>
      <c r="P401"/>
      <c r="Q401"/>
      <c r="R401"/>
      <c r="S401"/>
    </row>
    <row r="402" spans="1:19" s="184" customFormat="1" ht="15" customHeight="1" x14ac:dyDescent="0.25">
      <c r="A402"/>
      <c r="B402"/>
      <c r="C402"/>
      <c r="D402"/>
      <c r="E402"/>
      <c r="F402"/>
      <c r="G402"/>
      <c r="H402"/>
      <c r="I402"/>
      <c r="J402"/>
      <c r="K402"/>
      <c r="L402"/>
      <c r="M402"/>
      <c r="N402"/>
      <c r="O402"/>
      <c r="P402"/>
      <c r="Q402"/>
      <c r="R402"/>
      <c r="S402"/>
    </row>
    <row r="403" spans="1:19" s="184" customFormat="1" ht="15" customHeight="1" x14ac:dyDescent="0.25">
      <c r="A403"/>
      <c r="B403"/>
      <c r="C403"/>
      <c r="D403"/>
      <c r="E403"/>
      <c r="F403"/>
      <c r="G403"/>
      <c r="H403"/>
      <c r="I403"/>
      <c r="J403"/>
      <c r="K403"/>
      <c r="L403"/>
      <c r="M403"/>
      <c r="N403"/>
      <c r="O403"/>
      <c r="P403"/>
      <c r="Q403"/>
      <c r="R403"/>
      <c r="S403"/>
    </row>
    <row r="404" spans="1:19" s="184" customFormat="1" ht="15" customHeight="1" x14ac:dyDescent="0.25">
      <c r="A404"/>
      <c r="B404"/>
      <c r="C404"/>
      <c r="D404"/>
      <c r="E404"/>
      <c r="F404"/>
      <c r="G404"/>
      <c r="H404"/>
      <c r="I404"/>
      <c r="J404"/>
      <c r="K404"/>
      <c r="L404"/>
      <c r="M404"/>
      <c r="N404"/>
      <c r="O404"/>
      <c r="P404"/>
      <c r="Q404"/>
      <c r="R404"/>
      <c r="S404"/>
    </row>
    <row r="405" spans="1:19" s="184" customFormat="1" ht="15" customHeight="1" x14ac:dyDescent="0.25">
      <c r="A405"/>
      <c r="B405"/>
      <c r="C405"/>
      <c r="D405"/>
      <c r="E405"/>
      <c r="F405"/>
      <c r="G405"/>
      <c r="H405"/>
      <c r="I405"/>
      <c r="J405"/>
      <c r="K405"/>
      <c r="L405"/>
      <c r="M405"/>
      <c r="N405"/>
      <c r="O405"/>
      <c r="P405"/>
      <c r="Q405"/>
      <c r="R405"/>
      <c r="S405"/>
    </row>
    <row r="406" spans="1:19" s="184" customFormat="1" ht="15" customHeight="1" x14ac:dyDescent="0.25">
      <c r="A406"/>
      <c r="B406"/>
      <c r="C406"/>
      <c r="D406"/>
      <c r="E406"/>
      <c r="F406"/>
      <c r="G406"/>
      <c r="H406"/>
      <c r="I406"/>
      <c r="J406"/>
      <c r="K406"/>
      <c r="L406"/>
      <c r="M406"/>
      <c r="N406"/>
      <c r="O406"/>
      <c r="P406"/>
      <c r="Q406"/>
      <c r="R406"/>
      <c r="S406"/>
    </row>
    <row r="407" spans="1:19" s="184" customFormat="1" ht="15" customHeight="1" x14ac:dyDescent="0.25">
      <c r="A407"/>
      <c r="B407"/>
      <c r="C407"/>
      <c r="D407"/>
      <c r="E407"/>
      <c r="F407"/>
      <c r="G407"/>
      <c r="H407"/>
      <c r="I407"/>
      <c r="J407"/>
      <c r="K407"/>
      <c r="L407"/>
      <c r="M407"/>
      <c r="N407"/>
      <c r="O407"/>
      <c r="P407"/>
      <c r="Q407"/>
      <c r="R407"/>
      <c r="S407"/>
    </row>
    <row r="408" spans="1:19" s="184" customFormat="1" ht="15" customHeight="1" x14ac:dyDescent="0.25">
      <c r="A408"/>
      <c r="B408"/>
      <c r="C408"/>
      <c r="D408"/>
      <c r="E408"/>
      <c r="F408"/>
      <c r="G408"/>
      <c r="H408"/>
      <c r="I408"/>
      <c r="J408"/>
      <c r="K408"/>
      <c r="L408"/>
      <c r="M408"/>
      <c r="N408"/>
      <c r="O408"/>
      <c r="P408"/>
      <c r="Q408"/>
      <c r="R408"/>
      <c r="S408"/>
    </row>
    <row r="409" spans="1:19" s="184" customFormat="1" ht="15" customHeight="1" x14ac:dyDescent="0.25">
      <c r="A409"/>
      <c r="B409"/>
      <c r="C409"/>
      <c r="D409"/>
      <c r="E409"/>
      <c r="F409"/>
      <c r="G409"/>
      <c r="H409"/>
      <c r="I409"/>
      <c r="J409"/>
      <c r="K409"/>
      <c r="L409"/>
      <c r="M409"/>
      <c r="N409"/>
      <c r="O409"/>
      <c r="P409"/>
      <c r="Q409"/>
      <c r="R409"/>
      <c r="S409"/>
    </row>
    <row r="410" spans="1:19" s="184" customFormat="1" ht="15" customHeight="1" x14ac:dyDescent="0.25">
      <c r="A410"/>
      <c r="B410"/>
      <c r="C410"/>
      <c r="D410"/>
      <c r="E410"/>
      <c r="F410"/>
      <c r="G410"/>
      <c r="H410"/>
      <c r="I410"/>
      <c r="J410"/>
      <c r="K410"/>
      <c r="L410"/>
      <c r="M410"/>
      <c r="N410"/>
      <c r="O410"/>
      <c r="P410"/>
      <c r="Q410"/>
      <c r="R410"/>
      <c r="S410"/>
    </row>
    <row r="411" spans="1:19" s="184" customFormat="1" ht="15" customHeight="1" x14ac:dyDescent="0.25">
      <c r="A411"/>
      <c r="B411"/>
      <c r="C411"/>
      <c r="D411"/>
      <c r="E411"/>
      <c r="F411"/>
      <c r="G411"/>
      <c r="H411"/>
      <c r="I411"/>
      <c r="J411"/>
      <c r="K411"/>
      <c r="L411"/>
      <c r="M411"/>
      <c r="N411"/>
      <c r="O411"/>
      <c r="P411"/>
      <c r="Q411"/>
      <c r="R411"/>
      <c r="S411"/>
    </row>
    <row r="412" spans="1:19" s="184" customFormat="1" ht="15" customHeight="1" x14ac:dyDescent="0.25">
      <c r="A412"/>
      <c r="B412"/>
      <c r="C412"/>
      <c r="D412"/>
      <c r="E412"/>
      <c r="F412"/>
      <c r="G412"/>
      <c r="H412"/>
      <c r="I412"/>
      <c r="J412"/>
      <c r="K412"/>
      <c r="L412"/>
      <c r="M412"/>
      <c r="N412"/>
      <c r="O412"/>
      <c r="P412"/>
      <c r="Q412"/>
      <c r="R412"/>
      <c r="S412"/>
    </row>
    <row r="413" spans="1:19" s="184" customFormat="1" ht="15" customHeight="1" x14ac:dyDescent="0.25">
      <c r="A413"/>
      <c r="B413"/>
      <c r="C413"/>
      <c r="D413"/>
      <c r="E413"/>
      <c r="F413"/>
      <c r="G413"/>
      <c r="H413"/>
      <c r="I413"/>
      <c r="J413"/>
      <c r="K413"/>
      <c r="L413"/>
      <c r="M413"/>
      <c r="N413"/>
      <c r="O413"/>
      <c r="P413"/>
      <c r="Q413"/>
      <c r="R413"/>
      <c r="S413"/>
    </row>
    <row r="414" spans="1:19" s="184" customFormat="1" ht="15" customHeight="1" x14ac:dyDescent="0.25">
      <c r="A414"/>
      <c r="B414"/>
      <c r="C414"/>
      <c r="D414"/>
      <c r="E414"/>
      <c r="F414"/>
      <c r="G414"/>
      <c r="H414"/>
      <c r="I414"/>
      <c r="J414"/>
      <c r="K414"/>
      <c r="L414"/>
      <c r="M414"/>
      <c r="N414"/>
      <c r="O414"/>
      <c r="P414"/>
      <c r="Q414"/>
      <c r="R414"/>
      <c r="S414"/>
    </row>
    <row r="415" spans="1:19" s="184" customFormat="1" ht="15" customHeight="1" x14ac:dyDescent="0.25">
      <c r="A415"/>
      <c r="B415"/>
      <c r="C415"/>
      <c r="D415"/>
      <c r="E415"/>
      <c r="F415"/>
      <c r="G415"/>
      <c r="H415"/>
      <c r="I415"/>
      <c r="J415"/>
      <c r="K415"/>
      <c r="L415"/>
      <c r="M415"/>
      <c r="N415"/>
      <c r="O415"/>
      <c r="P415"/>
      <c r="Q415"/>
      <c r="R415"/>
      <c r="S415"/>
    </row>
    <row r="416" spans="1:19" s="184" customFormat="1" ht="15" customHeight="1" x14ac:dyDescent="0.25">
      <c r="A416"/>
      <c r="B416"/>
      <c r="C416"/>
      <c r="D416"/>
      <c r="E416"/>
      <c r="F416"/>
      <c r="G416"/>
      <c r="H416"/>
      <c r="I416"/>
      <c r="J416"/>
      <c r="K416"/>
      <c r="L416"/>
      <c r="M416"/>
      <c r="N416"/>
      <c r="O416"/>
      <c r="P416"/>
      <c r="Q416"/>
      <c r="R416"/>
      <c r="S416"/>
    </row>
    <row r="417" spans="1:19" s="184" customFormat="1" ht="15" customHeight="1" x14ac:dyDescent="0.25">
      <c r="A417"/>
      <c r="B417"/>
      <c r="C417"/>
      <c r="D417"/>
      <c r="E417"/>
      <c r="F417"/>
      <c r="G417"/>
      <c r="H417"/>
      <c r="I417"/>
      <c r="J417"/>
      <c r="K417"/>
      <c r="L417"/>
      <c r="M417"/>
      <c r="N417"/>
      <c r="O417"/>
      <c r="P417"/>
      <c r="Q417"/>
      <c r="R417"/>
      <c r="S417"/>
    </row>
    <row r="418" spans="1:19" s="184" customFormat="1" ht="15" customHeight="1" x14ac:dyDescent="0.25">
      <c r="A418"/>
      <c r="B418"/>
      <c r="C418"/>
      <c r="D418"/>
      <c r="E418"/>
      <c r="F418"/>
      <c r="G418"/>
      <c r="H418"/>
      <c r="I418"/>
      <c r="J418"/>
      <c r="K418"/>
      <c r="L418"/>
      <c r="M418"/>
      <c r="N418"/>
      <c r="O418"/>
      <c r="P418"/>
      <c r="Q418"/>
      <c r="R418"/>
      <c r="S418"/>
    </row>
    <row r="419" spans="1:19" s="184" customFormat="1" ht="15" customHeight="1" x14ac:dyDescent="0.25">
      <c r="A419"/>
      <c r="B419"/>
      <c r="C419"/>
      <c r="D419"/>
      <c r="E419"/>
      <c r="F419"/>
      <c r="G419"/>
      <c r="H419"/>
      <c r="I419"/>
      <c r="J419"/>
      <c r="K419"/>
      <c r="L419"/>
      <c r="M419"/>
      <c r="N419"/>
      <c r="O419"/>
      <c r="P419"/>
      <c r="Q419"/>
      <c r="R419"/>
      <c r="S419"/>
    </row>
    <row r="420" spans="1:19" s="184" customFormat="1" ht="15" customHeight="1" x14ac:dyDescent="0.25">
      <c r="A420"/>
      <c r="B420"/>
      <c r="C420"/>
      <c r="D420"/>
      <c r="E420"/>
      <c r="F420"/>
      <c r="G420"/>
      <c r="H420"/>
      <c r="I420"/>
      <c r="J420"/>
      <c r="K420"/>
      <c r="L420"/>
      <c r="M420"/>
      <c r="N420"/>
      <c r="O420"/>
      <c r="P420"/>
      <c r="Q420"/>
      <c r="R420"/>
      <c r="S420"/>
    </row>
    <row r="421" spans="1:19" s="184" customFormat="1" ht="15" customHeight="1" x14ac:dyDescent="0.25">
      <c r="A421"/>
      <c r="B421"/>
      <c r="C421"/>
      <c r="D421"/>
      <c r="E421"/>
      <c r="F421"/>
      <c r="G421"/>
      <c r="H421"/>
      <c r="I421"/>
      <c r="J421"/>
      <c r="K421"/>
      <c r="L421"/>
      <c r="M421"/>
      <c r="N421"/>
      <c r="O421"/>
      <c r="P421"/>
      <c r="Q421"/>
      <c r="R421"/>
      <c r="S421"/>
    </row>
    <row r="422" spans="1:19" s="184" customFormat="1" ht="15" customHeight="1" x14ac:dyDescent="0.25">
      <c r="A422"/>
      <c r="B422"/>
      <c r="C422"/>
      <c r="D422"/>
      <c r="E422"/>
      <c r="F422"/>
      <c r="G422"/>
      <c r="H422"/>
      <c r="I422"/>
      <c r="J422"/>
      <c r="K422"/>
      <c r="L422"/>
      <c r="M422"/>
      <c r="N422"/>
      <c r="O422"/>
      <c r="P422"/>
      <c r="Q422"/>
      <c r="R422"/>
      <c r="S422"/>
    </row>
    <row r="423" spans="1:19" s="184" customFormat="1" ht="15" customHeight="1" x14ac:dyDescent="0.25">
      <c r="A423"/>
      <c r="B423"/>
      <c r="C423"/>
      <c r="D423"/>
      <c r="E423"/>
      <c r="F423"/>
      <c r="G423"/>
      <c r="H423"/>
      <c r="I423"/>
      <c r="J423"/>
      <c r="K423"/>
      <c r="L423"/>
      <c r="M423"/>
      <c r="N423"/>
      <c r="O423"/>
      <c r="P423"/>
      <c r="Q423"/>
      <c r="R423"/>
      <c r="S423"/>
    </row>
    <row r="424" spans="1:19" s="184" customFormat="1" ht="15" customHeight="1" x14ac:dyDescent="0.25">
      <c r="A424"/>
      <c r="B424"/>
      <c r="C424"/>
      <c r="D424"/>
      <c r="E424"/>
      <c r="F424"/>
      <c r="G424"/>
      <c r="H424"/>
      <c r="I424"/>
      <c r="J424"/>
      <c r="K424"/>
      <c r="L424"/>
      <c r="M424"/>
      <c r="N424"/>
      <c r="O424"/>
      <c r="P424"/>
      <c r="Q424"/>
      <c r="R424"/>
      <c r="S424"/>
    </row>
    <row r="425" spans="1:19" s="184" customFormat="1" ht="15" customHeight="1" x14ac:dyDescent="0.25">
      <c r="A425"/>
      <c r="B425"/>
      <c r="C425"/>
      <c r="D425"/>
      <c r="E425"/>
      <c r="F425"/>
      <c r="G425"/>
      <c r="H425"/>
      <c r="I425"/>
      <c r="J425"/>
      <c r="K425"/>
      <c r="L425"/>
      <c r="M425"/>
      <c r="N425"/>
      <c r="O425"/>
      <c r="P425"/>
      <c r="Q425"/>
      <c r="R425"/>
      <c r="S425"/>
    </row>
    <row r="426" spans="1:19" s="184" customFormat="1" ht="15" customHeight="1" x14ac:dyDescent="0.25">
      <c r="A426"/>
      <c r="B426"/>
      <c r="C426"/>
      <c r="D426"/>
      <c r="E426"/>
      <c r="F426"/>
      <c r="G426"/>
      <c r="H426"/>
      <c r="I426"/>
      <c r="J426"/>
      <c r="K426"/>
      <c r="L426"/>
      <c r="M426"/>
      <c r="N426"/>
      <c r="O426"/>
      <c r="P426"/>
      <c r="Q426"/>
      <c r="R426"/>
      <c r="S426"/>
    </row>
    <row r="427" spans="1:19" s="184" customFormat="1" ht="15" customHeight="1" x14ac:dyDescent="0.25">
      <c r="A427"/>
      <c r="B427"/>
      <c r="C427"/>
      <c r="D427"/>
      <c r="E427"/>
      <c r="F427"/>
      <c r="G427"/>
      <c r="H427"/>
      <c r="I427"/>
      <c r="J427"/>
      <c r="K427"/>
      <c r="L427"/>
      <c r="M427"/>
      <c r="N427"/>
      <c r="O427"/>
      <c r="P427"/>
      <c r="Q427"/>
      <c r="R427"/>
      <c r="S427"/>
    </row>
    <row r="428" spans="1:19" s="184" customFormat="1" ht="15" customHeight="1" x14ac:dyDescent="0.25">
      <c r="A428"/>
      <c r="B428"/>
      <c r="C428"/>
      <c r="D428"/>
      <c r="E428"/>
      <c r="F428"/>
      <c r="G428"/>
      <c r="H428"/>
      <c r="I428"/>
      <c r="J428"/>
      <c r="K428"/>
      <c r="L428"/>
      <c r="M428"/>
      <c r="N428"/>
      <c r="O428"/>
      <c r="P428"/>
      <c r="Q428"/>
      <c r="R428"/>
      <c r="S428"/>
    </row>
    <row r="429" spans="1:19" s="184" customFormat="1" ht="15" customHeight="1" x14ac:dyDescent="0.25">
      <c r="A429"/>
      <c r="B429"/>
      <c r="C429"/>
      <c r="D429"/>
      <c r="E429"/>
      <c r="F429"/>
      <c r="G429"/>
      <c r="H429"/>
      <c r="I429"/>
      <c r="J429"/>
      <c r="K429"/>
      <c r="L429"/>
      <c r="M429"/>
      <c r="N429"/>
      <c r="O429"/>
      <c r="P429"/>
      <c r="Q429"/>
      <c r="R429"/>
      <c r="S429"/>
    </row>
    <row r="430" spans="1:19" s="184" customFormat="1" ht="15" customHeight="1" x14ac:dyDescent="0.25">
      <c r="A430"/>
      <c r="B430"/>
      <c r="C430"/>
      <c r="D430"/>
      <c r="E430"/>
      <c r="F430"/>
      <c r="G430"/>
      <c r="H430"/>
      <c r="I430"/>
      <c r="J430"/>
      <c r="K430"/>
      <c r="L430"/>
      <c r="M430"/>
      <c r="N430"/>
      <c r="O430"/>
      <c r="P430"/>
      <c r="Q430"/>
      <c r="R430"/>
      <c r="S430"/>
    </row>
    <row r="431" spans="1:19" s="184" customFormat="1" ht="15" customHeight="1" x14ac:dyDescent="0.25">
      <c r="A431"/>
      <c r="B431"/>
      <c r="C431"/>
      <c r="D431"/>
      <c r="E431"/>
      <c r="F431"/>
      <c r="G431"/>
      <c r="H431"/>
      <c r="I431"/>
      <c r="J431"/>
      <c r="K431"/>
      <c r="L431"/>
      <c r="M431"/>
      <c r="N431"/>
      <c r="O431"/>
      <c r="P431"/>
      <c r="Q431"/>
      <c r="R431"/>
      <c r="S431"/>
    </row>
    <row r="432" spans="1:19" s="184" customFormat="1" ht="15" customHeight="1" x14ac:dyDescent="0.25">
      <c r="A432"/>
      <c r="B432"/>
      <c r="C432"/>
      <c r="D432"/>
      <c r="E432"/>
      <c r="F432"/>
      <c r="G432"/>
      <c r="H432"/>
      <c r="I432"/>
      <c r="J432"/>
      <c r="K432"/>
      <c r="L432"/>
      <c r="M432"/>
      <c r="N432"/>
      <c r="O432"/>
      <c r="P432"/>
      <c r="Q432"/>
      <c r="R432"/>
      <c r="S432"/>
    </row>
    <row r="433" spans="1:19" s="184" customFormat="1" ht="15" customHeight="1" x14ac:dyDescent="0.25">
      <c r="A433"/>
      <c r="B433"/>
      <c r="C433"/>
      <c r="D433"/>
      <c r="E433"/>
      <c r="F433"/>
      <c r="G433"/>
      <c r="H433"/>
      <c r="I433"/>
      <c r="J433"/>
      <c r="K433"/>
      <c r="L433"/>
      <c r="M433"/>
      <c r="N433"/>
      <c r="O433"/>
      <c r="P433"/>
      <c r="Q433"/>
      <c r="R433"/>
      <c r="S433"/>
    </row>
    <row r="434" spans="1:19" s="184" customFormat="1" ht="15" customHeight="1" x14ac:dyDescent="0.25">
      <c r="A434"/>
      <c r="B434"/>
      <c r="C434"/>
      <c r="D434"/>
      <c r="E434"/>
      <c r="F434"/>
      <c r="G434"/>
      <c r="H434"/>
      <c r="I434"/>
      <c r="J434"/>
      <c r="K434"/>
      <c r="L434"/>
      <c r="M434"/>
      <c r="N434"/>
      <c r="O434"/>
      <c r="P434"/>
      <c r="Q434"/>
      <c r="R434"/>
      <c r="S434"/>
    </row>
    <row r="435" spans="1:19" s="184" customFormat="1" ht="15" customHeight="1" x14ac:dyDescent="0.25">
      <c r="A435"/>
      <c r="B435"/>
      <c r="C435"/>
      <c r="D435"/>
      <c r="E435"/>
      <c r="F435"/>
      <c r="G435"/>
      <c r="H435"/>
      <c r="I435"/>
      <c r="J435"/>
      <c r="K435"/>
      <c r="L435"/>
      <c r="M435"/>
      <c r="N435"/>
      <c r="O435"/>
      <c r="P435"/>
      <c r="Q435"/>
      <c r="R435"/>
      <c r="S435"/>
    </row>
    <row r="436" spans="1:19" s="184" customFormat="1" ht="15" customHeight="1" x14ac:dyDescent="0.25">
      <c r="A436"/>
      <c r="B436"/>
      <c r="C436"/>
      <c r="D436"/>
      <c r="E436"/>
      <c r="F436"/>
      <c r="G436"/>
      <c r="H436"/>
      <c r="I436"/>
      <c r="J436"/>
      <c r="K436"/>
      <c r="L436"/>
      <c r="M436"/>
      <c r="N436"/>
      <c r="O436"/>
      <c r="P436"/>
      <c r="Q436"/>
      <c r="R436"/>
      <c r="S436"/>
    </row>
    <row r="437" spans="1:19" s="184" customFormat="1" ht="15" customHeight="1" x14ac:dyDescent="0.25">
      <c r="A437"/>
      <c r="B437"/>
      <c r="C437"/>
      <c r="D437"/>
      <c r="E437"/>
      <c r="F437"/>
      <c r="G437"/>
      <c r="H437"/>
      <c r="I437"/>
      <c r="J437"/>
      <c r="K437"/>
      <c r="L437"/>
      <c r="M437"/>
      <c r="N437"/>
      <c r="O437"/>
      <c r="P437"/>
      <c r="Q437"/>
      <c r="R437"/>
      <c r="S437"/>
    </row>
    <row r="438" spans="1:19" s="184" customFormat="1" ht="15" customHeight="1" x14ac:dyDescent="0.25">
      <c r="A438"/>
      <c r="B438"/>
      <c r="C438"/>
      <c r="D438"/>
      <c r="E438"/>
      <c r="F438"/>
      <c r="G438"/>
      <c r="H438"/>
      <c r="I438"/>
      <c r="J438"/>
      <c r="K438"/>
      <c r="L438"/>
      <c r="M438"/>
      <c r="N438"/>
      <c r="O438"/>
      <c r="P438"/>
      <c r="Q438"/>
      <c r="R438"/>
      <c r="S438"/>
    </row>
    <row r="439" spans="1:19" s="184" customFormat="1" ht="15" customHeight="1" x14ac:dyDescent="0.25">
      <c r="A439"/>
      <c r="B439"/>
      <c r="C439"/>
      <c r="D439"/>
      <c r="E439"/>
      <c r="F439"/>
      <c r="G439"/>
      <c r="H439"/>
      <c r="I439"/>
      <c r="J439"/>
      <c r="K439"/>
      <c r="L439"/>
      <c r="M439"/>
      <c r="N439"/>
      <c r="O439"/>
      <c r="P439"/>
      <c r="Q439"/>
      <c r="R439"/>
      <c r="S439"/>
    </row>
    <row r="440" spans="1:19" s="184" customFormat="1" ht="15" customHeight="1" x14ac:dyDescent="0.25">
      <c r="A440"/>
      <c r="B440"/>
      <c r="C440"/>
      <c r="D440"/>
      <c r="E440"/>
      <c r="F440"/>
      <c r="G440"/>
      <c r="H440"/>
      <c r="I440"/>
      <c r="J440"/>
      <c r="K440"/>
      <c r="L440"/>
      <c r="M440"/>
      <c r="N440"/>
      <c r="O440"/>
      <c r="P440"/>
      <c r="Q440"/>
      <c r="R440"/>
      <c r="S440"/>
    </row>
    <row r="441" spans="1:19" s="184" customFormat="1" ht="15" customHeight="1" x14ac:dyDescent="0.25">
      <c r="A441"/>
      <c r="B441"/>
      <c r="C441"/>
      <c r="D441"/>
      <c r="E441"/>
      <c r="F441"/>
      <c r="G441"/>
      <c r="H441"/>
      <c r="I441"/>
      <c r="J441"/>
      <c r="K441"/>
      <c r="L441"/>
      <c r="M441"/>
      <c r="N441"/>
      <c r="O441"/>
      <c r="P441"/>
      <c r="Q441"/>
      <c r="R441"/>
      <c r="S441"/>
    </row>
    <row r="442" spans="1:19" s="184" customFormat="1" ht="15" customHeight="1" x14ac:dyDescent="0.25">
      <c r="A442"/>
      <c r="B442"/>
      <c r="C442"/>
      <c r="D442"/>
      <c r="E442"/>
      <c r="F442"/>
      <c r="G442"/>
      <c r="H442"/>
      <c r="I442"/>
      <c r="J442"/>
      <c r="K442"/>
      <c r="L442"/>
      <c r="M442"/>
      <c r="N442"/>
      <c r="O442"/>
      <c r="P442"/>
      <c r="Q442"/>
      <c r="R442"/>
      <c r="S442"/>
    </row>
    <row r="443" spans="1:19" s="184" customFormat="1" ht="15" customHeight="1" x14ac:dyDescent="0.25">
      <c r="A443"/>
      <c r="B443"/>
      <c r="C443"/>
      <c r="D443"/>
      <c r="E443"/>
      <c r="F443"/>
      <c r="G443"/>
      <c r="H443"/>
      <c r="I443"/>
      <c r="J443"/>
      <c r="K443"/>
      <c r="L443"/>
      <c r="M443"/>
      <c r="N443"/>
      <c r="O443"/>
      <c r="P443"/>
      <c r="Q443"/>
      <c r="R443"/>
      <c r="S443"/>
    </row>
    <row r="444" spans="1:19" s="184" customFormat="1" ht="15" customHeight="1" x14ac:dyDescent="0.25">
      <c r="A444"/>
      <c r="B444"/>
      <c r="C444"/>
      <c r="D444"/>
      <c r="E444"/>
      <c r="F444"/>
      <c r="G444"/>
      <c r="H444"/>
      <c r="I444"/>
      <c r="J444"/>
      <c r="K444"/>
      <c r="L444"/>
      <c r="M444"/>
      <c r="N444"/>
      <c r="O444"/>
      <c r="P444"/>
      <c r="Q444"/>
      <c r="R444"/>
      <c r="S444"/>
    </row>
    <row r="445" spans="1:19" s="184" customFormat="1" ht="15" customHeight="1" x14ac:dyDescent="0.25">
      <c r="A445"/>
      <c r="B445"/>
      <c r="C445"/>
      <c r="D445"/>
      <c r="E445"/>
      <c r="F445"/>
      <c r="G445"/>
      <c r="H445"/>
      <c r="I445"/>
      <c r="J445"/>
      <c r="K445"/>
      <c r="L445"/>
      <c r="M445"/>
      <c r="N445"/>
      <c r="O445"/>
      <c r="P445"/>
      <c r="Q445"/>
      <c r="R445"/>
      <c r="S445"/>
    </row>
    <row r="446" spans="1:19" s="184" customFormat="1" ht="15" customHeight="1" x14ac:dyDescent="0.25">
      <c r="A446"/>
      <c r="B446"/>
      <c r="C446"/>
      <c r="D446"/>
      <c r="E446"/>
      <c r="F446"/>
      <c r="G446"/>
      <c r="H446"/>
      <c r="I446"/>
      <c r="J446"/>
      <c r="K446"/>
      <c r="L446"/>
      <c r="M446"/>
      <c r="N446"/>
      <c r="O446"/>
      <c r="P446"/>
      <c r="Q446"/>
      <c r="R446"/>
      <c r="S446"/>
    </row>
    <row r="447" spans="1:19" s="184" customFormat="1" ht="15" customHeight="1" x14ac:dyDescent="0.25">
      <c r="A447"/>
      <c r="B447"/>
      <c r="C447"/>
      <c r="D447"/>
      <c r="E447"/>
      <c r="F447"/>
      <c r="G447"/>
      <c r="H447"/>
      <c r="I447"/>
      <c r="J447"/>
      <c r="K447"/>
      <c r="L447"/>
      <c r="M447"/>
      <c r="N447"/>
      <c r="O447"/>
      <c r="P447"/>
      <c r="Q447"/>
      <c r="R447"/>
      <c r="S447"/>
    </row>
    <row r="448" spans="1:19" s="184" customFormat="1" ht="15" customHeight="1" x14ac:dyDescent="0.25">
      <c r="A448"/>
      <c r="B448"/>
      <c r="C448"/>
      <c r="D448"/>
      <c r="E448"/>
      <c r="F448"/>
      <c r="G448"/>
      <c r="H448"/>
      <c r="I448"/>
      <c r="J448"/>
      <c r="K448"/>
      <c r="L448"/>
      <c r="M448"/>
      <c r="N448"/>
      <c r="O448"/>
      <c r="P448"/>
      <c r="Q448"/>
      <c r="R448"/>
      <c r="S448"/>
    </row>
    <row r="449" spans="1:19" s="184" customFormat="1" ht="15" customHeight="1" x14ac:dyDescent="0.25">
      <c r="A449"/>
      <c r="B449"/>
      <c r="C449"/>
      <c r="D449"/>
      <c r="E449"/>
      <c r="F449"/>
      <c r="G449"/>
      <c r="H449"/>
      <c r="I449"/>
      <c r="J449"/>
      <c r="K449"/>
      <c r="L449"/>
      <c r="M449"/>
      <c r="N449"/>
      <c r="O449"/>
      <c r="P449"/>
      <c r="Q449"/>
      <c r="R449"/>
      <c r="S449"/>
    </row>
    <row r="450" spans="1:19" s="184" customFormat="1" ht="15" customHeight="1" x14ac:dyDescent="0.25">
      <c r="A450"/>
      <c r="B450"/>
      <c r="C450"/>
      <c r="D450"/>
      <c r="E450"/>
      <c r="F450"/>
      <c r="G450"/>
      <c r="H450"/>
      <c r="I450"/>
      <c r="J450"/>
      <c r="K450"/>
      <c r="L450"/>
      <c r="M450"/>
      <c r="N450"/>
      <c r="O450"/>
      <c r="P450"/>
      <c r="Q450"/>
      <c r="R450"/>
      <c r="S450"/>
    </row>
    <row r="451" spans="1:19" s="184" customFormat="1" ht="15" customHeight="1" x14ac:dyDescent="0.25">
      <c r="A451"/>
      <c r="B451"/>
      <c r="C451"/>
      <c r="D451"/>
      <c r="E451"/>
      <c r="F451"/>
      <c r="G451"/>
      <c r="H451"/>
      <c r="I451"/>
      <c r="J451"/>
      <c r="K451"/>
      <c r="L451"/>
      <c r="M451"/>
      <c r="N451"/>
      <c r="O451"/>
      <c r="P451"/>
      <c r="Q451"/>
      <c r="R451"/>
      <c r="S451"/>
    </row>
    <row r="452" spans="1:19" s="184" customFormat="1" ht="15" customHeight="1" x14ac:dyDescent="0.25">
      <c r="A452"/>
      <c r="B452"/>
      <c r="C452"/>
      <c r="D452"/>
      <c r="E452"/>
      <c r="F452"/>
      <c r="G452"/>
      <c r="H452"/>
      <c r="I452"/>
      <c r="J452"/>
      <c r="K452"/>
      <c r="L452"/>
      <c r="M452"/>
      <c r="N452"/>
      <c r="O452"/>
      <c r="P452"/>
      <c r="Q452"/>
      <c r="R452"/>
      <c r="S452"/>
    </row>
    <row r="453" spans="1:19" s="184" customFormat="1" ht="15" customHeight="1" x14ac:dyDescent="0.25">
      <c r="A453"/>
      <c r="B453"/>
      <c r="C453"/>
      <c r="D453"/>
      <c r="E453"/>
      <c r="F453"/>
      <c r="G453"/>
      <c r="H453"/>
      <c r="I453"/>
      <c r="J453"/>
      <c r="K453"/>
      <c r="L453"/>
      <c r="M453"/>
      <c r="N453"/>
      <c r="O453"/>
      <c r="P453"/>
      <c r="Q453"/>
      <c r="R453"/>
      <c r="S453"/>
    </row>
    <row r="454" spans="1:19" s="184" customFormat="1" ht="15" customHeight="1" x14ac:dyDescent="0.25">
      <c r="A454"/>
      <c r="B454"/>
      <c r="C454"/>
      <c r="D454"/>
      <c r="E454"/>
      <c r="F454"/>
      <c r="G454"/>
      <c r="H454"/>
      <c r="I454"/>
      <c r="J454"/>
      <c r="K454"/>
      <c r="L454"/>
      <c r="M454"/>
      <c r="N454"/>
      <c r="O454"/>
      <c r="P454"/>
      <c r="Q454"/>
      <c r="R454"/>
      <c r="S454"/>
    </row>
    <row r="455" spans="1:19" s="184" customFormat="1" ht="15" customHeight="1" x14ac:dyDescent="0.25">
      <c r="A455"/>
      <c r="B455"/>
      <c r="C455"/>
      <c r="D455"/>
      <c r="E455"/>
      <c r="F455"/>
      <c r="G455"/>
      <c r="H455"/>
      <c r="I455"/>
      <c r="J455"/>
      <c r="K455"/>
      <c r="L455"/>
      <c r="M455"/>
      <c r="N455"/>
      <c r="O455"/>
      <c r="P455"/>
      <c r="Q455"/>
      <c r="R455"/>
      <c r="S455"/>
    </row>
    <row r="456" spans="1:19" s="184" customFormat="1" ht="15" customHeight="1" x14ac:dyDescent="0.25">
      <c r="A456"/>
      <c r="B456"/>
      <c r="C456"/>
      <c r="D456"/>
      <c r="E456"/>
      <c r="F456"/>
      <c r="G456"/>
      <c r="H456"/>
      <c r="I456"/>
      <c r="J456"/>
      <c r="K456"/>
      <c r="L456"/>
      <c r="M456"/>
      <c r="N456"/>
      <c r="O456"/>
      <c r="P456"/>
      <c r="Q456"/>
      <c r="R456"/>
      <c r="S456"/>
    </row>
    <row r="457" spans="1:19" s="184" customFormat="1" ht="15" customHeight="1" x14ac:dyDescent="0.25">
      <c r="A457"/>
      <c r="B457"/>
      <c r="C457"/>
      <c r="D457"/>
      <c r="E457"/>
      <c r="F457"/>
      <c r="G457"/>
      <c r="H457"/>
      <c r="I457"/>
      <c r="J457"/>
      <c r="K457"/>
      <c r="L457"/>
      <c r="M457"/>
      <c r="N457"/>
      <c r="O457"/>
      <c r="P457"/>
      <c r="Q457"/>
      <c r="R457"/>
      <c r="S457"/>
    </row>
    <row r="458" spans="1:19" s="184" customFormat="1" ht="15" customHeight="1" x14ac:dyDescent="0.25">
      <c r="A458"/>
      <c r="B458"/>
      <c r="C458"/>
      <c r="D458"/>
      <c r="E458"/>
      <c r="F458"/>
      <c r="G458"/>
      <c r="H458"/>
      <c r="I458"/>
      <c r="J458"/>
      <c r="K458"/>
      <c r="L458"/>
      <c r="M458"/>
      <c r="N458"/>
      <c r="O458"/>
      <c r="P458"/>
      <c r="Q458"/>
      <c r="R458"/>
      <c r="S458"/>
    </row>
    <row r="459" spans="1:19" s="184" customFormat="1" ht="15" customHeight="1" x14ac:dyDescent="0.25">
      <c r="A459"/>
      <c r="B459"/>
      <c r="C459"/>
      <c r="D459"/>
      <c r="E459"/>
      <c r="F459"/>
      <c r="G459"/>
      <c r="H459"/>
      <c r="I459"/>
      <c r="J459"/>
      <c r="K459"/>
      <c r="L459"/>
      <c r="M459"/>
      <c r="N459"/>
      <c r="O459"/>
      <c r="P459"/>
      <c r="Q459"/>
      <c r="R459"/>
      <c r="S459"/>
    </row>
    <row r="460" spans="1:19" s="184" customFormat="1" ht="15" customHeight="1" x14ac:dyDescent="0.25">
      <c r="A460"/>
      <c r="B460"/>
      <c r="C460"/>
      <c r="D460"/>
      <c r="E460"/>
      <c r="F460"/>
      <c r="G460"/>
      <c r="H460"/>
      <c r="I460"/>
      <c r="J460"/>
      <c r="K460"/>
      <c r="L460"/>
      <c r="M460"/>
      <c r="N460"/>
      <c r="O460"/>
      <c r="P460"/>
      <c r="Q460"/>
      <c r="R460"/>
      <c r="S460"/>
    </row>
    <row r="461" spans="1:19" s="184" customFormat="1" ht="15" customHeight="1" x14ac:dyDescent="0.25">
      <c r="A461"/>
      <c r="B461"/>
      <c r="C461"/>
      <c r="D461"/>
      <c r="E461"/>
      <c r="F461"/>
      <c r="G461"/>
      <c r="H461"/>
      <c r="I461"/>
      <c r="J461"/>
      <c r="K461"/>
      <c r="L461"/>
      <c r="M461"/>
      <c r="N461"/>
      <c r="O461"/>
      <c r="P461"/>
      <c r="Q461"/>
      <c r="R461"/>
      <c r="S461"/>
    </row>
    <row r="462" spans="1:19" s="184" customFormat="1" ht="15" customHeight="1" x14ac:dyDescent="0.25">
      <c r="A462"/>
      <c r="B462"/>
      <c r="C462"/>
      <c r="D462"/>
      <c r="E462"/>
      <c r="F462"/>
      <c r="G462"/>
      <c r="H462"/>
      <c r="I462"/>
      <c r="J462"/>
      <c r="K462"/>
      <c r="L462"/>
      <c r="M462"/>
      <c r="N462"/>
      <c r="O462"/>
      <c r="P462"/>
      <c r="Q462"/>
      <c r="R462"/>
      <c r="S462"/>
    </row>
    <row r="463" spans="1:19" s="184" customFormat="1" ht="15" customHeight="1" x14ac:dyDescent="0.25">
      <c r="A463"/>
      <c r="B463"/>
      <c r="C463"/>
      <c r="D463"/>
      <c r="E463"/>
      <c r="F463"/>
      <c r="G463"/>
      <c r="H463"/>
      <c r="I463"/>
      <c r="J463"/>
      <c r="K463"/>
      <c r="L463"/>
      <c r="M463"/>
      <c r="N463"/>
      <c r="O463"/>
      <c r="P463"/>
      <c r="Q463"/>
      <c r="R463"/>
      <c r="S463"/>
    </row>
    <row r="464" spans="1:19" s="184" customFormat="1" ht="15" customHeight="1" x14ac:dyDescent="0.25">
      <c r="A464"/>
      <c r="B464"/>
      <c r="C464"/>
      <c r="D464"/>
      <c r="E464"/>
      <c r="F464"/>
      <c r="G464"/>
      <c r="H464"/>
      <c r="I464"/>
      <c r="J464"/>
      <c r="K464"/>
      <c r="L464"/>
      <c r="M464"/>
      <c r="N464"/>
      <c r="O464"/>
      <c r="P464"/>
      <c r="Q464"/>
      <c r="R464"/>
      <c r="S464"/>
    </row>
    <row r="465" spans="1:19" s="184" customFormat="1" ht="15" customHeight="1" x14ac:dyDescent="0.25">
      <c r="A465"/>
      <c r="B465"/>
      <c r="C465"/>
      <c r="D465"/>
      <c r="E465"/>
      <c r="F465"/>
      <c r="G465"/>
      <c r="H465"/>
      <c r="I465"/>
      <c r="J465"/>
      <c r="K465"/>
      <c r="L465"/>
      <c r="M465"/>
      <c r="N465"/>
      <c r="O465"/>
      <c r="P465"/>
      <c r="Q465"/>
      <c r="R465"/>
      <c r="S465"/>
    </row>
    <row r="466" spans="1:19" s="184" customFormat="1" ht="15" customHeight="1" x14ac:dyDescent="0.25">
      <c r="A466"/>
      <c r="B466"/>
      <c r="C466"/>
      <c r="D466"/>
      <c r="E466"/>
      <c r="F466"/>
      <c r="G466"/>
      <c r="H466"/>
      <c r="I466"/>
      <c r="J466"/>
      <c r="K466"/>
      <c r="L466"/>
      <c r="M466"/>
      <c r="N466"/>
      <c r="O466"/>
      <c r="P466"/>
      <c r="Q466"/>
      <c r="R466"/>
      <c r="S466"/>
    </row>
    <row r="467" spans="1:19" s="184" customFormat="1" ht="15" customHeight="1" x14ac:dyDescent="0.25">
      <c r="A467"/>
      <c r="B467"/>
      <c r="C467"/>
      <c r="D467"/>
      <c r="E467"/>
      <c r="F467"/>
      <c r="G467"/>
      <c r="H467"/>
      <c r="I467"/>
      <c r="J467"/>
      <c r="K467"/>
      <c r="L467"/>
      <c r="M467"/>
      <c r="N467"/>
      <c r="O467"/>
      <c r="P467"/>
      <c r="Q467"/>
      <c r="R467"/>
      <c r="S467"/>
    </row>
    <row r="468" spans="1:19" s="184" customFormat="1" ht="15" customHeight="1" x14ac:dyDescent="0.25">
      <c r="A468"/>
      <c r="B468"/>
      <c r="C468"/>
      <c r="D468"/>
      <c r="E468"/>
      <c r="F468"/>
      <c r="G468"/>
      <c r="H468"/>
      <c r="I468"/>
      <c r="J468"/>
      <c r="K468"/>
      <c r="L468"/>
      <c r="M468"/>
      <c r="N468"/>
      <c r="O468"/>
      <c r="P468"/>
      <c r="Q468"/>
      <c r="R468"/>
      <c r="S468"/>
    </row>
    <row r="469" spans="1:19" s="184" customFormat="1" ht="15" customHeight="1" x14ac:dyDescent="0.25">
      <c r="A469"/>
      <c r="B469"/>
      <c r="C469"/>
      <c r="D469"/>
      <c r="E469"/>
      <c r="F469"/>
      <c r="G469"/>
      <c r="H469"/>
      <c r="I469"/>
      <c r="J469"/>
      <c r="K469"/>
      <c r="L469"/>
      <c r="M469"/>
      <c r="N469"/>
      <c r="O469"/>
      <c r="P469"/>
      <c r="Q469"/>
      <c r="R469"/>
      <c r="S469"/>
    </row>
    <row r="470" spans="1:19" s="184" customFormat="1" ht="15" customHeight="1" x14ac:dyDescent="0.25">
      <c r="A470"/>
      <c r="B470"/>
      <c r="C470"/>
      <c r="D470"/>
      <c r="E470"/>
      <c r="F470"/>
      <c r="G470"/>
      <c r="H470"/>
      <c r="I470"/>
      <c r="J470"/>
      <c r="K470"/>
      <c r="L470"/>
      <c r="M470"/>
      <c r="N470"/>
      <c r="O470"/>
      <c r="P470"/>
      <c r="Q470"/>
      <c r="R470"/>
      <c r="S470"/>
    </row>
    <row r="471" spans="1:19" s="184" customFormat="1" ht="15" customHeight="1" x14ac:dyDescent="0.25">
      <c r="A471"/>
      <c r="B471"/>
      <c r="C471"/>
      <c r="D471"/>
      <c r="E471"/>
      <c r="F471"/>
      <c r="G471"/>
      <c r="H471"/>
      <c r="I471"/>
      <c r="J471"/>
      <c r="K471"/>
      <c r="L471"/>
      <c r="M471"/>
      <c r="N471"/>
      <c r="O471"/>
      <c r="P471"/>
      <c r="Q471"/>
      <c r="R471"/>
      <c r="S471"/>
    </row>
    <row r="472" spans="1:19" s="184" customFormat="1" ht="15" customHeight="1" x14ac:dyDescent="0.25">
      <c r="A472"/>
      <c r="B472"/>
      <c r="C472"/>
      <c r="D472"/>
      <c r="E472"/>
      <c r="F472"/>
      <c r="G472"/>
      <c r="H472"/>
      <c r="I472"/>
      <c r="J472"/>
      <c r="K472"/>
      <c r="L472"/>
      <c r="M472"/>
      <c r="N472"/>
      <c r="O472"/>
      <c r="P472"/>
      <c r="Q472"/>
      <c r="R472"/>
      <c r="S472"/>
    </row>
    <row r="473" spans="1:19" s="184" customFormat="1" ht="15" customHeight="1" x14ac:dyDescent="0.25">
      <c r="A473"/>
      <c r="B473"/>
      <c r="C473"/>
      <c r="D473"/>
      <c r="E473"/>
      <c r="F473"/>
      <c r="G473"/>
      <c r="H473"/>
      <c r="I473"/>
      <c r="J473"/>
      <c r="K473"/>
      <c r="L473"/>
      <c r="M473"/>
      <c r="N473"/>
      <c r="O473"/>
      <c r="P473"/>
      <c r="Q473"/>
      <c r="R473"/>
      <c r="S473"/>
    </row>
    <row r="474" spans="1:19" s="184" customFormat="1" ht="15" customHeight="1" x14ac:dyDescent="0.25">
      <c r="A474"/>
      <c r="B474"/>
      <c r="C474"/>
      <c r="D474"/>
      <c r="E474"/>
      <c r="F474"/>
      <c r="G474"/>
      <c r="H474"/>
      <c r="I474"/>
      <c r="J474"/>
      <c r="K474"/>
      <c r="L474"/>
      <c r="M474"/>
      <c r="N474"/>
      <c r="O474"/>
      <c r="P474"/>
      <c r="Q474"/>
      <c r="R474"/>
      <c r="S474"/>
    </row>
    <row r="475" spans="1:19" s="184" customFormat="1" ht="15" customHeight="1" x14ac:dyDescent="0.25">
      <c r="A475"/>
      <c r="B475"/>
      <c r="C475"/>
      <c r="D475"/>
      <c r="E475"/>
      <c r="F475"/>
      <c r="G475"/>
      <c r="H475"/>
      <c r="I475"/>
      <c r="J475"/>
      <c r="K475"/>
      <c r="L475"/>
      <c r="M475"/>
      <c r="N475"/>
      <c r="O475"/>
      <c r="P475"/>
      <c r="Q475"/>
      <c r="R475"/>
      <c r="S475"/>
    </row>
    <row r="476" spans="1:19" s="184" customFormat="1" ht="15" customHeight="1" x14ac:dyDescent="0.25">
      <c r="A476"/>
      <c r="B476"/>
      <c r="C476"/>
      <c r="D476"/>
      <c r="E476"/>
      <c r="F476"/>
      <c r="G476"/>
      <c r="H476"/>
      <c r="I476"/>
      <c r="J476"/>
      <c r="K476"/>
      <c r="L476"/>
      <c r="M476"/>
      <c r="N476"/>
      <c r="O476"/>
      <c r="P476"/>
      <c r="Q476"/>
      <c r="R476"/>
      <c r="S476"/>
    </row>
    <row r="477" spans="1:19" s="184" customFormat="1" ht="15" customHeight="1" x14ac:dyDescent="0.25">
      <c r="A477"/>
      <c r="B477"/>
      <c r="C477"/>
      <c r="D477"/>
      <c r="E477"/>
      <c r="F477"/>
      <c r="G477"/>
      <c r="H477"/>
      <c r="I477"/>
      <c r="J477"/>
      <c r="K477"/>
      <c r="L477"/>
      <c r="M477"/>
      <c r="N477"/>
      <c r="O477"/>
      <c r="P477"/>
      <c r="Q477"/>
      <c r="R477"/>
      <c r="S477"/>
    </row>
    <row r="478" spans="1:19" s="184" customFormat="1" ht="15" customHeight="1" x14ac:dyDescent="0.25">
      <c r="A478"/>
      <c r="B478"/>
      <c r="C478"/>
      <c r="D478"/>
      <c r="E478"/>
      <c r="F478"/>
      <c r="G478"/>
      <c r="H478"/>
      <c r="I478"/>
      <c r="J478"/>
      <c r="K478"/>
      <c r="L478"/>
      <c r="M478"/>
      <c r="N478"/>
      <c r="O478"/>
      <c r="P478"/>
      <c r="Q478"/>
      <c r="R478"/>
      <c r="S478"/>
    </row>
    <row r="479" spans="1:19" s="184" customFormat="1" ht="15" customHeight="1" x14ac:dyDescent="0.25">
      <c r="A479"/>
      <c r="B479"/>
      <c r="C479"/>
      <c r="D479"/>
      <c r="E479"/>
      <c r="F479"/>
      <c r="G479"/>
      <c r="H479"/>
      <c r="I479"/>
      <c r="J479"/>
      <c r="K479"/>
      <c r="L479"/>
      <c r="M479"/>
      <c r="N479"/>
      <c r="O479"/>
      <c r="P479"/>
      <c r="Q479"/>
      <c r="R479"/>
      <c r="S479"/>
    </row>
    <row r="480" spans="1:19" s="184" customFormat="1" ht="15" customHeight="1" x14ac:dyDescent="0.25">
      <c r="A480"/>
      <c r="B480"/>
      <c r="C480"/>
      <c r="D480"/>
      <c r="E480"/>
      <c r="F480"/>
      <c r="G480"/>
      <c r="H480"/>
      <c r="I480"/>
      <c r="J480"/>
      <c r="K480"/>
      <c r="L480"/>
      <c r="M480"/>
      <c r="N480"/>
      <c r="O480"/>
      <c r="P480"/>
      <c r="Q480"/>
      <c r="R480"/>
      <c r="S480"/>
    </row>
    <row r="481" spans="1:19" s="184" customFormat="1" ht="15" customHeight="1" x14ac:dyDescent="0.25">
      <c r="A481"/>
      <c r="B481"/>
      <c r="C481"/>
      <c r="D481"/>
      <c r="E481"/>
      <c r="F481"/>
      <c r="G481"/>
      <c r="H481"/>
      <c r="I481"/>
      <c r="J481"/>
      <c r="K481"/>
      <c r="L481"/>
      <c r="M481"/>
      <c r="N481"/>
      <c r="O481"/>
      <c r="P481"/>
      <c r="Q481"/>
      <c r="R481"/>
      <c r="S481"/>
    </row>
    <row r="482" spans="1:19" s="184" customFormat="1" ht="15" customHeight="1" x14ac:dyDescent="0.25">
      <c r="A482"/>
      <c r="B482"/>
      <c r="C482"/>
      <c r="D482"/>
      <c r="E482"/>
      <c r="F482"/>
      <c r="G482"/>
      <c r="H482"/>
      <c r="I482"/>
      <c r="J482"/>
      <c r="K482"/>
      <c r="L482"/>
      <c r="M482"/>
      <c r="N482"/>
      <c r="O482"/>
      <c r="P482"/>
      <c r="Q482"/>
      <c r="R482"/>
      <c r="S482"/>
    </row>
    <row r="483" spans="1:19" s="184" customFormat="1" ht="15" customHeight="1" x14ac:dyDescent="0.25">
      <c r="A483"/>
      <c r="B483"/>
      <c r="C483"/>
      <c r="D483"/>
      <c r="E483"/>
      <c r="F483"/>
      <c r="G483"/>
      <c r="H483"/>
      <c r="I483"/>
      <c r="J483"/>
      <c r="K483"/>
      <c r="L483"/>
      <c r="M483"/>
      <c r="N483"/>
      <c r="O483"/>
      <c r="P483"/>
      <c r="Q483"/>
      <c r="R483"/>
      <c r="S483"/>
    </row>
    <row r="484" spans="1:19" s="184" customFormat="1" ht="15" customHeight="1" x14ac:dyDescent="0.25">
      <c r="A484"/>
      <c r="B484"/>
      <c r="C484"/>
      <c r="D484"/>
      <c r="E484"/>
      <c r="F484"/>
      <c r="G484"/>
      <c r="H484"/>
      <c r="I484"/>
      <c r="J484"/>
      <c r="K484"/>
      <c r="L484"/>
      <c r="M484"/>
      <c r="N484"/>
      <c r="O484"/>
      <c r="P484"/>
      <c r="Q484"/>
      <c r="R484"/>
      <c r="S484"/>
    </row>
    <row r="485" spans="1:19" s="184" customFormat="1" ht="15" customHeight="1" x14ac:dyDescent="0.25">
      <c r="A485"/>
      <c r="B485"/>
      <c r="C485"/>
      <c r="D485"/>
      <c r="E485"/>
      <c r="F485"/>
      <c r="G485"/>
      <c r="H485"/>
      <c r="I485"/>
      <c r="J485"/>
      <c r="K485"/>
      <c r="L485"/>
      <c r="M485"/>
      <c r="N485"/>
      <c r="O485"/>
      <c r="P485"/>
      <c r="Q485"/>
      <c r="R485"/>
      <c r="S485"/>
    </row>
    <row r="486" spans="1:19" s="184" customFormat="1" ht="15" customHeight="1" x14ac:dyDescent="0.25">
      <c r="A486"/>
      <c r="B486"/>
      <c r="C486"/>
      <c r="D486"/>
      <c r="E486"/>
      <c r="F486"/>
      <c r="G486"/>
      <c r="H486"/>
      <c r="I486"/>
      <c r="J486"/>
      <c r="K486"/>
      <c r="L486"/>
      <c r="M486"/>
      <c r="N486"/>
      <c r="O486"/>
      <c r="P486"/>
      <c r="Q486"/>
      <c r="R486"/>
      <c r="S486"/>
    </row>
    <row r="487" spans="1:19" s="184" customFormat="1" ht="15" customHeight="1" x14ac:dyDescent="0.25">
      <c r="A487"/>
      <c r="B487"/>
      <c r="C487"/>
      <c r="D487"/>
      <c r="E487"/>
      <c r="F487"/>
      <c r="G487"/>
      <c r="H487"/>
      <c r="I487"/>
      <c r="J487"/>
      <c r="K487"/>
      <c r="L487"/>
      <c r="M487"/>
      <c r="N487"/>
      <c r="O487"/>
      <c r="P487"/>
      <c r="Q487"/>
      <c r="R487"/>
      <c r="S487"/>
    </row>
    <row r="488" spans="1:19" s="184" customFormat="1" ht="15" customHeight="1" x14ac:dyDescent="0.25">
      <c r="A488"/>
      <c r="B488"/>
      <c r="C488"/>
      <c r="D488"/>
      <c r="E488"/>
      <c r="F488"/>
      <c r="G488"/>
      <c r="H488"/>
      <c r="I488"/>
      <c r="J488"/>
      <c r="K488"/>
      <c r="L488"/>
      <c r="M488"/>
      <c r="N488"/>
      <c r="O488"/>
      <c r="P488"/>
      <c r="Q488"/>
      <c r="R488"/>
      <c r="S488"/>
    </row>
    <row r="489" spans="1:19" s="184" customFormat="1" ht="15" customHeight="1" x14ac:dyDescent="0.25">
      <c r="A489"/>
      <c r="B489"/>
      <c r="C489"/>
      <c r="D489"/>
      <c r="E489"/>
      <c r="F489"/>
      <c r="G489"/>
      <c r="H489"/>
      <c r="I489"/>
      <c r="J489"/>
      <c r="K489"/>
      <c r="L489"/>
      <c r="M489"/>
      <c r="N489"/>
      <c r="O489"/>
      <c r="P489"/>
      <c r="Q489"/>
      <c r="R489"/>
      <c r="S489"/>
    </row>
    <row r="490" spans="1:19" s="184" customFormat="1" ht="15" customHeight="1" x14ac:dyDescent="0.25">
      <c r="A490"/>
      <c r="B490"/>
      <c r="C490"/>
      <c r="D490"/>
      <c r="E490"/>
      <c r="F490"/>
      <c r="G490"/>
      <c r="H490"/>
      <c r="I490"/>
      <c r="J490"/>
      <c r="K490"/>
      <c r="L490"/>
      <c r="M490"/>
      <c r="N490"/>
      <c r="O490"/>
      <c r="P490"/>
      <c r="Q490"/>
      <c r="R490"/>
      <c r="S490"/>
    </row>
    <row r="491" spans="1:19" s="184" customFormat="1" ht="15" customHeight="1" x14ac:dyDescent="0.25">
      <c r="A491"/>
      <c r="B491"/>
      <c r="C491"/>
      <c r="D491"/>
      <c r="E491"/>
      <c r="F491"/>
      <c r="G491"/>
      <c r="H491"/>
      <c r="I491"/>
      <c r="J491"/>
      <c r="K491"/>
      <c r="L491"/>
      <c r="M491"/>
      <c r="N491"/>
      <c r="O491"/>
      <c r="P491"/>
      <c r="Q491"/>
      <c r="R491"/>
      <c r="S491"/>
    </row>
    <row r="492" spans="1:19" s="184" customFormat="1" ht="15" customHeight="1" x14ac:dyDescent="0.25">
      <c r="A492"/>
      <c r="B492"/>
      <c r="C492"/>
      <c r="D492"/>
      <c r="E492"/>
      <c r="F492"/>
      <c r="G492"/>
      <c r="H492"/>
      <c r="I492"/>
      <c r="J492"/>
      <c r="K492"/>
      <c r="L492"/>
      <c r="M492"/>
      <c r="N492"/>
      <c r="O492"/>
      <c r="P492"/>
      <c r="Q492"/>
      <c r="R492"/>
      <c r="S492"/>
    </row>
    <row r="493" spans="1:19" s="184" customFormat="1" ht="15" customHeight="1" x14ac:dyDescent="0.25">
      <c r="A493"/>
      <c r="B493"/>
      <c r="C493"/>
      <c r="D493"/>
      <c r="E493"/>
      <c r="F493"/>
      <c r="G493"/>
      <c r="H493"/>
      <c r="I493"/>
      <c r="J493"/>
      <c r="K493"/>
      <c r="L493"/>
      <c r="M493"/>
      <c r="N493"/>
      <c r="O493"/>
      <c r="P493"/>
      <c r="Q493"/>
      <c r="R493"/>
      <c r="S493"/>
    </row>
    <row r="494" spans="1:19" s="184" customFormat="1" ht="15" customHeight="1" x14ac:dyDescent="0.25">
      <c r="A494"/>
      <c r="B494"/>
      <c r="C494"/>
      <c r="D494"/>
      <c r="E494"/>
      <c r="F494"/>
      <c r="G494"/>
      <c r="H494"/>
      <c r="I494"/>
      <c r="J494"/>
      <c r="K494"/>
      <c r="L494"/>
      <c r="M494"/>
      <c r="N494"/>
      <c r="O494"/>
      <c r="P494"/>
      <c r="Q494"/>
      <c r="R494"/>
      <c r="S494"/>
    </row>
    <row r="495" spans="1:19" s="184" customFormat="1" ht="15" customHeight="1" x14ac:dyDescent="0.25">
      <c r="A495"/>
      <c r="B495"/>
      <c r="C495"/>
      <c r="D495"/>
      <c r="E495"/>
      <c r="F495"/>
      <c r="G495"/>
      <c r="H495"/>
      <c r="I495"/>
      <c r="J495"/>
      <c r="K495"/>
      <c r="L495"/>
      <c r="M495"/>
      <c r="N495"/>
      <c r="O495"/>
      <c r="P495"/>
      <c r="Q495"/>
      <c r="R495"/>
      <c r="S495"/>
    </row>
    <row r="496" spans="1:19" s="184" customFormat="1" ht="15" customHeight="1" x14ac:dyDescent="0.25">
      <c r="A496"/>
      <c r="B496"/>
      <c r="C496"/>
      <c r="D496"/>
      <c r="E496"/>
      <c r="F496"/>
      <c r="G496"/>
      <c r="H496"/>
      <c r="I496"/>
      <c r="J496"/>
      <c r="K496"/>
      <c r="L496"/>
      <c r="M496"/>
      <c r="N496"/>
      <c r="O496"/>
      <c r="P496"/>
      <c r="Q496"/>
      <c r="R496"/>
      <c r="S496"/>
    </row>
    <row r="497" spans="1:19" s="184" customFormat="1" ht="15" customHeight="1" x14ac:dyDescent="0.25">
      <c r="A497"/>
      <c r="B497"/>
      <c r="C497"/>
      <c r="D497"/>
      <c r="E497"/>
      <c r="F497"/>
      <c r="G497"/>
      <c r="H497"/>
      <c r="I497"/>
      <c r="J497"/>
      <c r="K497"/>
      <c r="L497"/>
      <c r="M497"/>
      <c r="N497"/>
      <c r="O497"/>
      <c r="P497"/>
      <c r="Q497"/>
      <c r="R497"/>
      <c r="S497"/>
    </row>
    <row r="498" spans="1:19" s="184" customFormat="1" ht="15" customHeight="1" x14ac:dyDescent="0.25">
      <c r="A498"/>
      <c r="B498"/>
      <c r="C498"/>
      <c r="D498"/>
      <c r="E498"/>
      <c r="F498"/>
      <c r="G498"/>
      <c r="H498"/>
      <c r="I498"/>
      <c r="J498"/>
      <c r="K498"/>
      <c r="L498"/>
      <c r="M498"/>
      <c r="N498"/>
      <c r="O498"/>
      <c r="P498"/>
      <c r="Q498"/>
      <c r="R498"/>
      <c r="S498"/>
    </row>
    <row r="499" spans="1:19" s="184" customFormat="1" ht="15" customHeight="1" x14ac:dyDescent="0.25">
      <c r="A499"/>
      <c r="B499"/>
      <c r="C499"/>
      <c r="D499"/>
      <c r="E499"/>
      <c r="F499"/>
      <c r="G499"/>
      <c r="H499"/>
      <c r="I499"/>
      <c r="J499"/>
      <c r="K499"/>
      <c r="L499"/>
      <c r="M499"/>
      <c r="N499"/>
      <c r="O499"/>
      <c r="P499"/>
      <c r="Q499"/>
      <c r="R499"/>
      <c r="S499"/>
    </row>
    <row r="500" spans="1:19" s="184" customFormat="1" ht="15" customHeight="1" x14ac:dyDescent="0.25">
      <c r="A500"/>
      <c r="B500"/>
      <c r="C500"/>
      <c r="D500"/>
      <c r="E500"/>
      <c r="F500"/>
      <c r="G500"/>
      <c r="H500"/>
      <c r="I500"/>
      <c r="J500"/>
      <c r="K500"/>
      <c r="L500"/>
      <c r="M500"/>
      <c r="N500"/>
      <c r="O500"/>
      <c r="P500"/>
      <c r="Q500"/>
      <c r="R500"/>
      <c r="S500"/>
    </row>
    <row r="501" spans="1:19" s="184" customFormat="1" ht="15" customHeight="1" x14ac:dyDescent="0.25">
      <c r="A501"/>
      <c r="B501"/>
      <c r="C501"/>
      <c r="D501"/>
      <c r="E501"/>
      <c r="F501"/>
      <c r="G501"/>
      <c r="H501"/>
      <c r="I501"/>
      <c r="J501"/>
      <c r="K501"/>
      <c r="L501"/>
      <c r="M501"/>
      <c r="N501"/>
      <c r="O501"/>
      <c r="P501"/>
      <c r="Q501"/>
      <c r="R501"/>
      <c r="S501"/>
    </row>
    <row r="502" spans="1:19" s="184" customFormat="1" ht="15" customHeight="1" x14ac:dyDescent="0.25">
      <c r="A502"/>
      <c r="B502"/>
      <c r="C502"/>
      <c r="D502"/>
      <c r="E502"/>
      <c r="F502"/>
      <c r="G502"/>
      <c r="H502"/>
      <c r="I502"/>
      <c r="J502"/>
      <c r="K502"/>
      <c r="L502"/>
      <c r="M502"/>
      <c r="N502"/>
      <c r="O502"/>
      <c r="P502"/>
      <c r="Q502"/>
      <c r="R502"/>
      <c r="S502"/>
    </row>
    <row r="503" spans="1:19" s="184" customFormat="1" ht="15" customHeight="1" x14ac:dyDescent="0.25">
      <c r="A503"/>
      <c r="B503"/>
      <c r="C503"/>
      <c r="D503"/>
      <c r="E503"/>
      <c r="F503"/>
      <c r="G503"/>
      <c r="H503"/>
      <c r="I503"/>
      <c r="J503"/>
      <c r="K503"/>
      <c r="L503"/>
      <c r="M503"/>
      <c r="N503"/>
      <c r="O503"/>
      <c r="P503"/>
      <c r="Q503"/>
      <c r="R503"/>
      <c r="S503"/>
    </row>
    <row r="504" spans="1:19" s="184" customFormat="1" ht="15" customHeight="1" x14ac:dyDescent="0.25">
      <c r="A504"/>
      <c r="B504"/>
      <c r="C504"/>
      <c r="D504"/>
      <c r="E504"/>
      <c r="F504"/>
      <c r="G504"/>
      <c r="H504"/>
      <c r="I504"/>
      <c r="J504"/>
      <c r="K504"/>
      <c r="L504"/>
      <c r="M504"/>
      <c r="N504"/>
      <c r="O504"/>
      <c r="P504"/>
      <c r="Q504"/>
      <c r="R504"/>
      <c r="S504"/>
    </row>
    <row r="505" spans="1:19" s="184" customFormat="1" ht="15" customHeight="1" x14ac:dyDescent="0.25">
      <c r="A505"/>
      <c r="B505"/>
      <c r="C505"/>
      <c r="D505"/>
      <c r="E505"/>
      <c r="F505"/>
      <c r="G505"/>
      <c r="H505"/>
      <c r="I505"/>
      <c r="J505"/>
      <c r="K505"/>
      <c r="L505"/>
      <c r="M505"/>
      <c r="N505"/>
      <c r="O505"/>
      <c r="P505"/>
      <c r="Q505"/>
      <c r="R505"/>
      <c r="S505"/>
    </row>
    <row r="506" spans="1:19" s="184" customFormat="1" ht="15" customHeight="1" x14ac:dyDescent="0.25">
      <c r="A506"/>
      <c r="B506"/>
      <c r="C506"/>
      <c r="D506"/>
      <c r="E506"/>
      <c r="F506"/>
      <c r="G506"/>
      <c r="H506"/>
      <c r="I506"/>
      <c r="J506"/>
      <c r="K506"/>
      <c r="L506"/>
      <c r="M506"/>
      <c r="N506"/>
      <c r="O506"/>
      <c r="P506"/>
      <c r="Q506"/>
      <c r="R506"/>
      <c r="S506"/>
    </row>
    <row r="507" spans="1:19" s="184" customFormat="1" ht="15" customHeight="1" x14ac:dyDescent="0.25">
      <c r="A507"/>
      <c r="B507"/>
      <c r="C507"/>
      <c r="D507"/>
      <c r="E507"/>
      <c r="F507"/>
      <c r="G507"/>
      <c r="H507"/>
      <c r="I507"/>
      <c r="J507"/>
      <c r="K507"/>
      <c r="L507"/>
      <c r="M507"/>
      <c r="N507"/>
      <c r="O507"/>
      <c r="P507"/>
      <c r="Q507"/>
      <c r="R507"/>
      <c r="S507"/>
    </row>
    <row r="508" spans="1:19" s="184" customFormat="1" ht="15" customHeight="1" x14ac:dyDescent="0.25">
      <c r="A508"/>
      <c r="B508"/>
      <c r="C508"/>
      <c r="D508"/>
      <c r="E508"/>
      <c r="F508"/>
      <c r="G508"/>
      <c r="H508"/>
      <c r="I508"/>
      <c r="J508"/>
      <c r="K508"/>
      <c r="L508"/>
      <c r="M508"/>
      <c r="N508"/>
      <c r="O508"/>
      <c r="P508"/>
      <c r="Q508"/>
      <c r="R508"/>
      <c r="S508"/>
    </row>
    <row r="509" spans="1:19" s="184" customFormat="1" ht="15" customHeight="1" x14ac:dyDescent="0.25">
      <c r="A509"/>
      <c r="B509"/>
      <c r="C509"/>
      <c r="D509"/>
      <c r="E509"/>
      <c r="F509"/>
      <c r="G509"/>
      <c r="H509"/>
      <c r="I509"/>
      <c r="J509"/>
      <c r="K509"/>
      <c r="L509"/>
      <c r="M509"/>
      <c r="N509"/>
      <c r="O509"/>
      <c r="P509"/>
      <c r="Q509"/>
      <c r="R509"/>
      <c r="S509"/>
    </row>
    <row r="510" spans="1:19" s="184" customFormat="1" ht="15" customHeight="1" x14ac:dyDescent="0.25">
      <c r="A510"/>
      <c r="B510"/>
      <c r="C510"/>
      <c r="D510"/>
      <c r="E510"/>
      <c r="F510"/>
      <c r="G510"/>
      <c r="H510"/>
      <c r="I510"/>
      <c r="J510"/>
      <c r="K510"/>
      <c r="L510"/>
      <c r="M510"/>
      <c r="N510"/>
      <c r="O510"/>
      <c r="P510"/>
      <c r="Q510"/>
      <c r="R510"/>
      <c r="S510"/>
    </row>
    <row r="511" spans="1:19" s="184" customFormat="1" ht="15" customHeight="1" x14ac:dyDescent="0.25">
      <c r="A511"/>
      <c r="B511"/>
      <c r="C511"/>
      <c r="D511"/>
      <c r="E511"/>
      <c r="F511"/>
      <c r="G511"/>
      <c r="H511"/>
      <c r="I511"/>
      <c r="J511"/>
      <c r="K511"/>
      <c r="L511"/>
      <c r="M511"/>
      <c r="N511"/>
      <c r="O511"/>
      <c r="P511"/>
      <c r="Q511"/>
      <c r="R511"/>
      <c r="S511"/>
    </row>
    <row r="512" spans="1:19" s="184" customFormat="1" ht="15" customHeight="1" x14ac:dyDescent="0.25">
      <c r="A512"/>
      <c r="B512"/>
      <c r="C512"/>
      <c r="D512"/>
      <c r="E512"/>
      <c r="F512"/>
      <c r="G512"/>
      <c r="H512"/>
      <c r="I512"/>
      <c r="J512"/>
      <c r="K512"/>
      <c r="L512"/>
      <c r="M512"/>
      <c r="N512"/>
      <c r="O512"/>
      <c r="P512"/>
      <c r="Q512"/>
      <c r="R512"/>
      <c r="S512"/>
    </row>
    <row r="513" spans="1:19" s="184" customFormat="1" ht="15" customHeight="1" x14ac:dyDescent="0.25">
      <c r="A513"/>
      <c r="B513"/>
      <c r="C513"/>
      <c r="D513"/>
      <c r="E513"/>
      <c r="F513"/>
      <c r="G513"/>
      <c r="H513"/>
      <c r="I513"/>
      <c r="J513"/>
      <c r="K513"/>
      <c r="L513"/>
      <c r="M513"/>
      <c r="N513"/>
      <c r="O513"/>
      <c r="P513"/>
      <c r="Q513"/>
      <c r="R513"/>
      <c r="S513"/>
    </row>
    <row r="514" spans="1:19" s="184" customFormat="1" ht="15" customHeight="1" x14ac:dyDescent="0.25">
      <c r="A514"/>
      <c r="B514"/>
      <c r="C514"/>
      <c r="D514"/>
      <c r="E514"/>
      <c r="F514"/>
      <c r="G514"/>
      <c r="H514"/>
      <c r="I514"/>
      <c r="J514"/>
      <c r="K514"/>
      <c r="L514"/>
      <c r="M514"/>
      <c r="N514"/>
      <c r="O514"/>
      <c r="P514"/>
      <c r="Q514"/>
      <c r="R514"/>
      <c r="S514"/>
    </row>
    <row r="515" spans="1:19" s="184" customFormat="1" ht="15" customHeight="1" x14ac:dyDescent="0.25">
      <c r="A515"/>
      <c r="B515"/>
      <c r="C515"/>
      <c r="D515"/>
      <c r="E515"/>
      <c r="F515"/>
      <c r="G515"/>
      <c r="H515"/>
      <c r="I515"/>
      <c r="J515"/>
      <c r="K515"/>
      <c r="L515"/>
      <c r="M515"/>
      <c r="N515"/>
      <c r="O515"/>
      <c r="P515"/>
      <c r="Q515"/>
      <c r="R515"/>
      <c r="S515"/>
    </row>
    <row r="516" spans="1:19" s="184" customFormat="1" ht="15" customHeight="1" x14ac:dyDescent="0.25">
      <c r="A516"/>
      <c r="B516"/>
      <c r="C516"/>
      <c r="D516"/>
      <c r="E516"/>
      <c r="F516"/>
      <c r="G516"/>
      <c r="H516"/>
      <c r="I516"/>
      <c r="J516"/>
      <c r="K516"/>
      <c r="L516"/>
      <c r="M516"/>
      <c r="N516"/>
      <c r="O516"/>
      <c r="P516"/>
      <c r="Q516"/>
      <c r="R516"/>
      <c r="S516"/>
    </row>
    <row r="517" spans="1:19" s="184" customFormat="1" ht="15" customHeight="1" x14ac:dyDescent="0.25">
      <c r="A517"/>
      <c r="B517"/>
      <c r="C517"/>
      <c r="D517"/>
      <c r="E517"/>
      <c r="F517"/>
      <c r="G517"/>
      <c r="H517"/>
      <c r="I517"/>
      <c r="J517"/>
      <c r="K517"/>
      <c r="L517"/>
      <c r="M517"/>
      <c r="N517"/>
      <c r="O517"/>
      <c r="P517"/>
      <c r="Q517"/>
      <c r="R517"/>
      <c r="S517"/>
    </row>
    <row r="518" spans="1:19" s="184" customFormat="1" ht="15" customHeight="1" x14ac:dyDescent="0.25">
      <c r="A518"/>
      <c r="B518"/>
      <c r="C518"/>
      <c r="D518"/>
      <c r="E518"/>
      <c r="F518"/>
      <c r="G518"/>
      <c r="H518"/>
      <c r="I518"/>
      <c r="J518"/>
      <c r="K518"/>
      <c r="L518"/>
      <c r="M518"/>
      <c r="N518"/>
      <c r="O518"/>
      <c r="P518"/>
      <c r="Q518"/>
      <c r="R518"/>
      <c r="S518"/>
    </row>
    <row r="519" spans="1:19" s="184" customFormat="1" ht="15" customHeight="1" x14ac:dyDescent="0.25">
      <c r="A519"/>
      <c r="B519"/>
      <c r="C519"/>
      <c r="D519"/>
      <c r="E519"/>
      <c r="F519"/>
      <c r="G519"/>
      <c r="H519"/>
      <c r="I519"/>
      <c r="J519"/>
      <c r="K519"/>
      <c r="L519"/>
      <c r="M519"/>
      <c r="N519"/>
      <c r="O519"/>
      <c r="P519"/>
      <c r="Q519"/>
      <c r="R519"/>
      <c r="S519"/>
    </row>
    <row r="520" spans="1:19" s="184" customFormat="1" ht="15" customHeight="1" x14ac:dyDescent="0.25">
      <c r="A520"/>
      <c r="B520"/>
      <c r="C520"/>
      <c r="D520"/>
      <c r="E520"/>
      <c r="F520"/>
      <c r="G520"/>
      <c r="H520"/>
      <c r="I520"/>
      <c r="J520"/>
      <c r="K520"/>
      <c r="L520"/>
      <c r="M520"/>
      <c r="N520"/>
      <c r="O520"/>
      <c r="P520"/>
      <c r="Q520"/>
      <c r="R520"/>
      <c r="S520"/>
    </row>
    <row r="521" spans="1:19" s="184" customFormat="1" ht="15" customHeight="1" x14ac:dyDescent="0.25">
      <c r="A521"/>
      <c r="B521"/>
      <c r="C521"/>
      <c r="D521"/>
      <c r="E521"/>
      <c r="F521"/>
      <c r="G521"/>
      <c r="H521"/>
      <c r="I521"/>
      <c r="J521"/>
      <c r="K521"/>
      <c r="L521"/>
      <c r="M521"/>
      <c r="N521"/>
      <c r="O521"/>
      <c r="P521"/>
      <c r="Q521"/>
      <c r="R521"/>
      <c r="S521"/>
    </row>
    <row r="522" spans="1:19" s="184" customFormat="1" ht="15" customHeight="1" x14ac:dyDescent="0.25">
      <c r="A522"/>
      <c r="B522"/>
      <c r="C522"/>
      <c r="D522"/>
      <c r="E522"/>
      <c r="F522"/>
      <c r="G522"/>
      <c r="H522"/>
      <c r="I522"/>
      <c r="J522"/>
      <c r="K522"/>
      <c r="L522"/>
      <c r="M522"/>
      <c r="N522"/>
      <c r="O522"/>
      <c r="P522"/>
      <c r="Q522"/>
      <c r="R522"/>
      <c r="S522"/>
    </row>
    <row r="523" spans="1:19" s="184" customFormat="1" ht="15" customHeight="1" x14ac:dyDescent="0.25">
      <c r="A523"/>
      <c r="B523"/>
      <c r="C523"/>
      <c r="D523"/>
      <c r="E523"/>
      <c r="F523"/>
      <c r="G523"/>
      <c r="H523"/>
      <c r="I523"/>
      <c r="J523"/>
      <c r="K523"/>
      <c r="L523"/>
      <c r="M523"/>
      <c r="N523"/>
      <c r="O523"/>
      <c r="P523"/>
      <c r="Q523"/>
      <c r="R523"/>
      <c r="S523"/>
    </row>
    <row r="524" spans="1:19" s="184" customFormat="1" ht="15" customHeight="1" x14ac:dyDescent="0.25">
      <c r="A524"/>
      <c r="B524"/>
      <c r="C524"/>
      <c r="D524"/>
      <c r="E524"/>
      <c r="F524"/>
      <c r="G524"/>
      <c r="H524"/>
      <c r="I524"/>
      <c r="J524"/>
      <c r="K524"/>
      <c r="L524"/>
      <c r="M524"/>
      <c r="N524"/>
      <c r="O524"/>
      <c r="P524"/>
      <c r="Q524"/>
      <c r="R524"/>
      <c r="S524"/>
    </row>
    <row r="525" spans="1:19" s="184" customFormat="1" ht="15" customHeight="1" x14ac:dyDescent="0.25">
      <c r="A525"/>
      <c r="B525"/>
      <c r="C525"/>
      <c r="D525"/>
      <c r="E525"/>
      <c r="F525"/>
      <c r="G525"/>
      <c r="H525"/>
      <c r="I525"/>
      <c r="J525"/>
      <c r="K525"/>
      <c r="L525"/>
      <c r="M525"/>
      <c r="N525"/>
      <c r="O525"/>
      <c r="P525"/>
      <c r="Q525"/>
      <c r="R525"/>
      <c r="S525"/>
    </row>
    <row r="526" spans="1:19" s="184" customFormat="1" ht="15" customHeight="1" x14ac:dyDescent="0.25">
      <c r="A526"/>
      <c r="B526"/>
      <c r="C526"/>
      <c r="D526"/>
      <c r="E526"/>
      <c r="F526"/>
      <c r="G526"/>
      <c r="H526"/>
      <c r="I526"/>
      <c r="J526"/>
      <c r="K526"/>
      <c r="L526"/>
      <c r="M526"/>
      <c r="N526"/>
      <c r="O526"/>
      <c r="P526"/>
      <c r="Q526"/>
      <c r="R526"/>
      <c r="S526"/>
    </row>
    <row r="527" spans="1:19" s="184" customFormat="1" ht="15" customHeight="1" x14ac:dyDescent="0.25">
      <c r="A527"/>
      <c r="B527"/>
      <c r="C527"/>
      <c r="D527"/>
      <c r="E527"/>
      <c r="F527"/>
      <c r="G527"/>
      <c r="H527"/>
      <c r="I527"/>
      <c r="J527"/>
      <c r="K527"/>
      <c r="L527"/>
      <c r="M527"/>
      <c r="N527"/>
      <c r="O527"/>
      <c r="P527"/>
      <c r="Q527"/>
      <c r="R527"/>
      <c r="S527"/>
    </row>
    <row r="528" spans="1:19" s="184" customFormat="1" ht="15" customHeight="1" x14ac:dyDescent="0.25">
      <c r="A528"/>
      <c r="B528"/>
      <c r="C528"/>
      <c r="D528"/>
      <c r="E528"/>
      <c r="F528"/>
      <c r="G528"/>
      <c r="H528"/>
      <c r="I528"/>
      <c r="J528"/>
      <c r="K528"/>
      <c r="L528"/>
      <c r="M528"/>
      <c r="N528"/>
      <c r="O528"/>
      <c r="P528"/>
      <c r="Q528"/>
      <c r="R528"/>
      <c r="S528"/>
    </row>
    <row r="529" spans="1:19" s="184" customFormat="1" ht="15" customHeight="1" x14ac:dyDescent="0.25">
      <c r="A529"/>
      <c r="B529"/>
      <c r="C529"/>
      <c r="D529"/>
      <c r="E529"/>
      <c r="F529"/>
      <c r="G529"/>
      <c r="H529"/>
      <c r="I529"/>
      <c r="J529"/>
      <c r="K529"/>
      <c r="L529"/>
      <c r="M529"/>
      <c r="N529"/>
      <c r="O529"/>
      <c r="P529"/>
      <c r="Q529"/>
      <c r="R529"/>
      <c r="S529"/>
    </row>
    <row r="530" spans="1:19" s="184" customFormat="1" ht="15" customHeight="1" x14ac:dyDescent="0.25">
      <c r="A530"/>
      <c r="B530"/>
      <c r="C530"/>
      <c r="D530"/>
      <c r="E530"/>
      <c r="F530"/>
      <c r="G530"/>
      <c r="H530"/>
      <c r="I530"/>
      <c r="J530"/>
      <c r="K530"/>
      <c r="L530"/>
      <c r="M530"/>
      <c r="N530"/>
      <c r="O530"/>
      <c r="P530"/>
      <c r="Q530"/>
      <c r="R530"/>
      <c r="S530"/>
    </row>
    <row r="531" spans="1:19" s="184" customFormat="1" ht="15" customHeight="1" x14ac:dyDescent="0.25">
      <c r="A531"/>
      <c r="B531"/>
      <c r="C531"/>
      <c r="D531"/>
      <c r="E531"/>
      <c r="F531"/>
      <c r="G531"/>
      <c r="H531"/>
      <c r="I531"/>
      <c r="J531"/>
      <c r="K531"/>
      <c r="L531"/>
      <c r="M531"/>
      <c r="N531"/>
      <c r="O531"/>
      <c r="P531"/>
      <c r="Q531"/>
      <c r="R531"/>
      <c r="S531"/>
    </row>
    <row r="532" spans="1:19" s="184" customFormat="1" ht="15" customHeight="1" x14ac:dyDescent="0.25">
      <c r="A532"/>
      <c r="B532"/>
      <c r="C532"/>
      <c r="D532"/>
      <c r="E532"/>
      <c r="F532"/>
      <c r="G532"/>
      <c r="H532"/>
      <c r="I532"/>
      <c r="J532"/>
      <c r="K532"/>
      <c r="L532"/>
      <c r="M532"/>
      <c r="N532"/>
      <c r="O532"/>
      <c r="P532"/>
      <c r="Q532"/>
      <c r="R532"/>
      <c r="S532"/>
    </row>
    <row r="533" spans="1:19" s="184" customFormat="1" ht="15" customHeight="1" x14ac:dyDescent="0.25">
      <c r="A533"/>
      <c r="B533"/>
      <c r="C533"/>
      <c r="D533"/>
      <c r="E533"/>
      <c r="F533"/>
      <c r="G533"/>
      <c r="H533"/>
      <c r="I533"/>
      <c r="J533"/>
      <c r="K533"/>
      <c r="L533"/>
      <c r="M533"/>
      <c r="N533"/>
      <c r="O533"/>
      <c r="P533"/>
      <c r="Q533"/>
      <c r="R533"/>
      <c r="S533"/>
    </row>
    <row r="534" spans="1:19" s="184" customFormat="1" ht="15" customHeight="1" x14ac:dyDescent="0.25">
      <c r="A534"/>
      <c r="B534"/>
      <c r="C534"/>
      <c r="D534"/>
      <c r="E534"/>
      <c r="F534"/>
      <c r="G534"/>
      <c r="H534"/>
      <c r="I534"/>
      <c r="J534"/>
      <c r="K534"/>
      <c r="L534"/>
      <c r="M534"/>
      <c r="N534"/>
      <c r="O534"/>
      <c r="P534"/>
      <c r="Q534"/>
      <c r="R534"/>
      <c r="S534"/>
    </row>
    <row r="535" spans="1:19" s="184" customFormat="1" ht="15" customHeight="1" x14ac:dyDescent="0.25">
      <c r="A535"/>
      <c r="B535"/>
      <c r="C535"/>
      <c r="D535"/>
      <c r="E535"/>
      <c r="F535"/>
      <c r="G535"/>
      <c r="H535"/>
      <c r="I535"/>
      <c r="J535"/>
      <c r="K535"/>
      <c r="L535"/>
      <c r="M535"/>
      <c r="N535"/>
      <c r="O535"/>
      <c r="P535"/>
      <c r="Q535"/>
      <c r="R535"/>
      <c r="S535"/>
    </row>
    <row r="536" spans="1:19" s="184" customFormat="1" ht="15" customHeight="1" x14ac:dyDescent="0.25">
      <c r="A536"/>
      <c r="B536"/>
      <c r="C536"/>
      <c r="D536"/>
      <c r="E536"/>
      <c r="F536"/>
      <c r="G536"/>
      <c r="H536"/>
      <c r="I536"/>
      <c r="J536"/>
      <c r="K536"/>
      <c r="L536"/>
      <c r="M536"/>
      <c r="N536"/>
      <c r="O536"/>
      <c r="P536"/>
      <c r="Q536"/>
      <c r="R536"/>
      <c r="S536"/>
    </row>
    <row r="537" spans="1:19" s="184" customFormat="1" ht="15" customHeight="1" x14ac:dyDescent="0.25">
      <c r="A537"/>
      <c r="B537"/>
      <c r="C537"/>
      <c r="D537"/>
      <c r="E537"/>
      <c r="F537"/>
      <c r="G537"/>
      <c r="H537"/>
      <c r="I537"/>
      <c r="J537"/>
      <c r="K537"/>
      <c r="L537"/>
      <c r="M537"/>
      <c r="N537"/>
      <c r="O537"/>
      <c r="P537"/>
      <c r="Q537"/>
      <c r="R537"/>
      <c r="S537"/>
    </row>
    <row r="538" spans="1:19" s="184" customFormat="1" ht="15" customHeight="1" x14ac:dyDescent="0.25">
      <c r="A538"/>
      <c r="B538"/>
      <c r="C538"/>
      <c r="D538"/>
      <c r="E538"/>
      <c r="F538"/>
      <c r="G538"/>
      <c r="H538"/>
      <c r="I538"/>
      <c r="J538"/>
      <c r="K538"/>
      <c r="L538"/>
      <c r="M538"/>
      <c r="N538"/>
      <c r="O538"/>
      <c r="P538"/>
      <c r="Q538"/>
      <c r="R538"/>
      <c r="S538"/>
    </row>
    <row r="539" spans="1:19" s="184" customFormat="1" ht="15" customHeight="1" x14ac:dyDescent="0.25">
      <c r="A539"/>
      <c r="B539"/>
      <c r="C539"/>
      <c r="D539"/>
      <c r="E539"/>
      <c r="F539"/>
      <c r="G539"/>
      <c r="H539"/>
      <c r="I539"/>
      <c r="J539"/>
      <c r="K539"/>
      <c r="L539"/>
      <c r="M539"/>
      <c r="N539"/>
      <c r="O539"/>
      <c r="P539"/>
      <c r="Q539"/>
      <c r="R539"/>
      <c r="S539"/>
    </row>
    <row r="540" spans="1:19" s="184" customFormat="1" ht="15" customHeight="1" x14ac:dyDescent="0.25">
      <c r="A540"/>
      <c r="B540"/>
      <c r="C540"/>
      <c r="D540"/>
      <c r="E540"/>
      <c r="F540"/>
      <c r="G540"/>
      <c r="H540"/>
      <c r="I540"/>
      <c r="J540"/>
      <c r="K540"/>
      <c r="L540"/>
      <c r="M540"/>
      <c r="N540"/>
      <c r="O540"/>
      <c r="P540"/>
      <c r="Q540"/>
      <c r="R540"/>
      <c r="S540"/>
    </row>
    <row r="541" spans="1:19" s="184" customFormat="1" ht="15" customHeight="1" x14ac:dyDescent="0.25">
      <c r="A541"/>
      <c r="B541"/>
      <c r="C541"/>
      <c r="D541"/>
      <c r="E541"/>
      <c r="F541"/>
      <c r="G541"/>
      <c r="H541"/>
      <c r="I541"/>
      <c r="J541"/>
      <c r="K541"/>
      <c r="L541"/>
      <c r="M541"/>
      <c r="N541"/>
      <c r="O541"/>
      <c r="P541"/>
      <c r="Q541"/>
      <c r="R541"/>
      <c r="S541"/>
    </row>
    <row r="542" spans="1:19" s="184" customFormat="1" ht="15" customHeight="1" x14ac:dyDescent="0.25">
      <c r="A542"/>
      <c r="B542"/>
      <c r="C542"/>
      <c r="D542"/>
      <c r="E542"/>
      <c r="F542"/>
      <c r="G542"/>
      <c r="H542"/>
      <c r="I542"/>
      <c r="J542"/>
      <c r="K542"/>
      <c r="L542"/>
      <c r="M542"/>
      <c r="N542"/>
      <c r="O542"/>
      <c r="P542"/>
      <c r="Q542"/>
      <c r="R542"/>
      <c r="S542"/>
    </row>
    <row r="543" spans="1:19" s="184" customFormat="1" ht="15" customHeight="1" x14ac:dyDescent="0.25">
      <c r="A543"/>
      <c r="B543"/>
      <c r="C543"/>
      <c r="D543"/>
      <c r="E543"/>
      <c r="F543"/>
      <c r="G543"/>
      <c r="H543"/>
      <c r="I543"/>
      <c r="J543"/>
      <c r="K543"/>
      <c r="L543"/>
      <c r="M543"/>
      <c r="N543"/>
      <c r="O543"/>
      <c r="P543"/>
      <c r="Q543"/>
      <c r="R543"/>
      <c r="S543"/>
    </row>
    <row r="544" spans="1:19" s="184" customFormat="1" ht="15" customHeight="1" x14ac:dyDescent="0.25">
      <c r="A544"/>
      <c r="B544"/>
      <c r="C544"/>
      <c r="D544"/>
      <c r="E544"/>
      <c r="F544"/>
      <c r="G544"/>
      <c r="H544"/>
      <c r="I544"/>
      <c r="J544"/>
      <c r="K544"/>
      <c r="L544"/>
      <c r="M544"/>
      <c r="N544"/>
      <c r="O544"/>
      <c r="P544"/>
      <c r="Q544"/>
      <c r="R544"/>
      <c r="S544"/>
    </row>
    <row r="545" spans="1:19" s="184" customFormat="1" ht="15" customHeight="1" x14ac:dyDescent="0.25">
      <c r="A545"/>
      <c r="B545"/>
      <c r="C545"/>
      <c r="D545"/>
      <c r="E545"/>
      <c r="F545"/>
      <c r="G545"/>
      <c r="H545"/>
      <c r="I545"/>
      <c r="J545"/>
      <c r="K545"/>
      <c r="L545"/>
      <c r="M545"/>
      <c r="N545"/>
      <c r="O545"/>
      <c r="P545"/>
      <c r="Q545"/>
      <c r="R545"/>
      <c r="S545"/>
    </row>
    <row r="546" spans="1:19" s="184" customFormat="1" ht="15" customHeight="1" x14ac:dyDescent="0.25">
      <c r="A546"/>
      <c r="B546"/>
      <c r="C546"/>
      <c r="D546"/>
      <c r="E546"/>
      <c r="F546"/>
      <c r="G546"/>
      <c r="H546"/>
      <c r="I546"/>
      <c r="J546"/>
      <c r="K546"/>
      <c r="L546"/>
      <c r="M546"/>
      <c r="N546"/>
      <c r="O546"/>
      <c r="P546"/>
      <c r="Q546"/>
      <c r="R546"/>
      <c r="S546"/>
    </row>
    <row r="547" spans="1:19" s="184" customFormat="1" ht="15" customHeight="1" x14ac:dyDescent="0.25">
      <c r="A547"/>
      <c r="B547"/>
      <c r="C547"/>
      <c r="D547"/>
      <c r="E547"/>
      <c r="F547"/>
      <c r="G547"/>
      <c r="H547"/>
      <c r="I547"/>
      <c r="J547"/>
      <c r="K547"/>
      <c r="L547"/>
      <c r="M547"/>
      <c r="N547"/>
      <c r="O547"/>
      <c r="P547"/>
      <c r="Q547"/>
      <c r="R547"/>
      <c r="S547"/>
    </row>
    <row r="548" spans="1:19" s="184" customFormat="1" ht="15" customHeight="1" x14ac:dyDescent="0.25">
      <c r="A548"/>
      <c r="B548"/>
      <c r="C548"/>
      <c r="D548"/>
      <c r="E548"/>
      <c r="F548"/>
      <c r="G548"/>
      <c r="H548"/>
      <c r="I548"/>
      <c r="J548"/>
      <c r="K548"/>
      <c r="L548"/>
      <c r="M548"/>
      <c r="N548"/>
      <c r="O548"/>
      <c r="P548"/>
      <c r="Q548"/>
      <c r="R548"/>
      <c r="S548"/>
    </row>
    <row r="549" spans="1:19" s="184" customFormat="1" ht="15" customHeight="1" x14ac:dyDescent="0.25">
      <c r="A549"/>
      <c r="B549"/>
      <c r="C549"/>
      <c r="D549"/>
      <c r="E549"/>
      <c r="F549"/>
      <c r="G549"/>
      <c r="H549"/>
      <c r="I549"/>
      <c r="J549"/>
      <c r="K549"/>
      <c r="L549"/>
      <c r="M549"/>
      <c r="N549"/>
      <c r="O549"/>
      <c r="P549"/>
      <c r="Q549"/>
      <c r="R549"/>
      <c r="S549"/>
    </row>
    <row r="550" spans="1:19" s="184" customFormat="1" ht="15" customHeight="1" x14ac:dyDescent="0.25">
      <c r="A550"/>
      <c r="B550"/>
      <c r="C550"/>
      <c r="D550"/>
      <c r="E550"/>
      <c r="F550"/>
      <c r="G550"/>
      <c r="H550"/>
      <c r="I550"/>
      <c r="J550"/>
      <c r="K550"/>
      <c r="L550"/>
      <c r="M550"/>
      <c r="N550"/>
      <c r="O550"/>
      <c r="P550"/>
      <c r="Q550"/>
      <c r="R550"/>
      <c r="S550"/>
    </row>
    <row r="551" spans="1:19" s="184" customFormat="1" ht="15" customHeight="1" x14ac:dyDescent="0.25">
      <c r="A551"/>
      <c r="B551"/>
      <c r="C551"/>
      <c r="D551"/>
      <c r="E551"/>
      <c r="F551"/>
      <c r="G551"/>
      <c r="H551"/>
      <c r="I551"/>
      <c r="J551"/>
      <c r="K551"/>
      <c r="L551"/>
      <c r="M551"/>
      <c r="N551"/>
      <c r="O551"/>
      <c r="P551"/>
      <c r="Q551"/>
      <c r="R551"/>
      <c r="S551"/>
    </row>
    <row r="552" spans="1:19" s="184" customFormat="1" ht="15" customHeight="1" x14ac:dyDescent="0.25">
      <c r="A552"/>
      <c r="B552"/>
      <c r="C552"/>
      <c r="D552"/>
      <c r="E552"/>
      <c r="F552"/>
      <c r="G552"/>
      <c r="H552"/>
      <c r="I552"/>
      <c r="J552"/>
      <c r="K552"/>
      <c r="L552"/>
      <c r="M552"/>
      <c r="N552"/>
      <c r="O552"/>
      <c r="P552"/>
      <c r="Q552"/>
      <c r="R552"/>
      <c r="S552"/>
    </row>
    <row r="553" spans="1:19" s="184" customFormat="1" ht="15" customHeight="1" x14ac:dyDescent="0.25">
      <c r="A553"/>
      <c r="B553"/>
      <c r="C553"/>
      <c r="D553"/>
      <c r="E553"/>
      <c r="F553"/>
      <c r="G553"/>
      <c r="H553"/>
      <c r="I553"/>
      <c r="J553"/>
      <c r="K553"/>
      <c r="L553"/>
      <c r="M553"/>
      <c r="N553"/>
      <c r="O553"/>
      <c r="P553"/>
      <c r="Q553"/>
      <c r="R553"/>
      <c r="S553"/>
    </row>
    <row r="554" spans="1:19" s="184" customFormat="1" ht="15" customHeight="1" x14ac:dyDescent="0.25">
      <c r="A554"/>
      <c r="B554"/>
      <c r="C554"/>
      <c r="D554"/>
      <c r="E554"/>
      <c r="F554"/>
      <c r="G554"/>
      <c r="H554"/>
      <c r="I554"/>
      <c r="J554"/>
      <c r="K554"/>
      <c r="L554"/>
      <c r="M554"/>
      <c r="N554"/>
      <c r="O554"/>
      <c r="P554"/>
      <c r="Q554"/>
      <c r="R554"/>
      <c r="S554"/>
    </row>
    <row r="555" spans="1:19" s="184" customFormat="1" ht="15" customHeight="1" x14ac:dyDescent="0.25">
      <c r="A555"/>
      <c r="B555"/>
      <c r="C555"/>
      <c r="D555"/>
      <c r="E555"/>
      <c r="F555"/>
      <c r="G555"/>
      <c r="H555"/>
      <c r="I555"/>
      <c r="J555"/>
      <c r="K555"/>
      <c r="L555"/>
      <c r="M555"/>
      <c r="N555"/>
      <c r="O555"/>
      <c r="P555"/>
      <c r="Q555"/>
      <c r="R555"/>
      <c r="S555"/>
    </row>
    <row r="556" spans="1:19" s="184" customFormat="1" ht="15" customHeight="1" x14ac:dyDescent="0.25">
      <c r="A556"/>
      <c r="B556"/>
      <c r="C556"/>
      <c r="D556"/>
      <c r="E556"/>
      <c r="F556"/>
      <c r="G556"/>
      <c r="H556"/>
      <c r="I556"/>
      <c r="J556"/>
      <c r="K556"/>
      <c r="L556"/>
      <c r="M556"/>
      <c r="N556"/>
      <c r="O556"/>
      <c r="P556"/>
      <c r="Q556"/>
      <c r="R556"/>
      <c r="S556"/>
    </row>
    <row r="557" spans="1:19" s="184" customFormat="1" ht="15" customHeight="1" x14ac:dyDescent="0.25">
      <c r="A557"/>
      <c r="B557"/>
      <c r="C557"/>
      <c r="D557"/>
      <c r="E557"/>
      <c r="F557"/>
      <c r="G557"/>
      <c r="H557"/>
      <c r="I557"/>
      <c r="J557"/>
      <c r="K557"/>
      <c r="L557"/>
      <c r="M557"/>
      <c r="N557"/>
      <c r="O557"/>
      <c r="P557"/>
      <c r="Q557"/>
      <c r="R557"/>
      <c r="S557"/>
    </row>
    <row r="558" spans="1:19" s="184" customFormat="1" ht="15" customHeight="1" x14ac:dyDescent="0.25">
      <c r="A558"/>
      <c r="B558"/>
      <c r="C558"/>
      <c r="D558"/>
      <c r="E558"/>
      <c r="F558"/>
      <c r="G558"/>
      <c r="H558"/>
      <c r="I558"/>
      <c r="J558"/>
      <c r="K558"/>
      <c r="L558"/>
      <c r="M558"/>
      <c r="N558"/>
      <c r="O558"/>
      <c r="P558"/>
      <c r="Q558"/>
      <c r="R558"/>
      <c r="S558"/>
    </row>
    <row r="559" spans="1:19" s="184" customFormat="1" ht="15" customHeight="1" x14ac:dyDescent="0.25">
      <c r="A559"/>
      <c r="B559"/>
      <c r="C559"/>
      <c r="D559"/>
      <c r="E559"/>
      <c r="F559"/>
      <c r="G559"/>
      <c r="H559"/>
      <c r="I559"/>
      <c r="J559"/>
      <c r="K559"/>
      <c r="L559"/>
      <c r="M559"/>
      <c r="N559"/>
      <c r="O559"/>
      <c r="P559"/>
      <c r="Q559"/>
      <c r="R559"/>
      <c r="S559"/>
    </row>
    <row r="560" spans="1:19" s="184" customFormat="1" ht="15" customHeight="1" x14ac:dyDescent="0.25">
      <c r="A560"/>
      <c r="B560"/>
      <c r="C560"/>
      <c r="D560"/>
      <c r="E560"/>
      <c r="F560"/>
      <c r="G560"/>
      <c r="H560"/>
      <c r="I560"/>
      <c r="J560"/>
      <c r="K560"/>
      <c r="L560"/>
      <c r="M560"/>
      <c r="N560"/>
      <c r="O560"/>
      <c r="P560"/>
      <c r="Q560"/>
      <c r="R560"/>
      <c r="S560"/>
    </row>
    <row r="561" spans="1:19" s="184" customFormat="1" ht="15" customHeight="1" x14ac:dyDescent="0.25">
      <c r="A561"/>
      <c r="B561"/>
      <c r="C561"/>
      <c r="D561"/>
      <c r="E561"/>
      <c r="F561"/>
      <c r="G561"/>
      <c r="H561"/>
      <c r="I561"/>
      <c r="J561"/>
      <c r="K561"/>
      <c r="L561"/>
      <c r="M561"/>
      <c r="N561"/>
      <c r="O561"/>
      <c r="P561"/>
      <c r="Q561"/>
      <c r="R561"/>
      <c r="S561"/>
    </row>
    <row r="562" spans="1:19" s="184" customFormat="1" ht="15" customHeight="1" x14ac:dyDescent="0.25">
      <c r="A562"/>
      <c r="B562"/>
      <c r="C562"/>
      <c r="D562"/>
      <c r="E562"/>
      <c r="F562"/>
      <c r="G562"/>
      <c r="H562"/>
      <c r="I562"/>
      <c r="J562"/>
      <c r="K562"/>
      <c r="L562"/>
      <c r="M562"/>
      <c r="N562"/>
      <c r="O562"/>
      <c r="P562"/>
      <c r="Q562"/>
      <c r="R562"/>
      <c r="S562"/>
    </row>
    <row r="563" spans="1:19" s="184" customFormat="1" ht="15" customHeight="1" x14ac:dyDescent="0.25">
      <c r="A563"/>
      <c r="B563"/>
      <c r="C563"/>
      <c r="D563"/>
      <c r="E563"/>
      <c r="F563"/>
      <c r="G563"/>
      <c r="H563"/>
      <c r="I563"/>
      <c r="J563"/>
      <c r="K563"/>
      <c r="L563"/>
      <c r="M563"/>
      <c r="N563"/>
      <c r="O563"/>
      <c r="P563"/>
      <c r="Q563"/>
      <c r="R563"/>
      <c r="S563"/>
    </row>
    <row r="564" spans="1:19" s="184" customFormat="1" ht="15" customHeight="1" x14ac:dyDescent="0.25">
      <c r="A564"/>
      <c r="B564"/>
      <c r="C564"/>
      <c r="D564"/>
      <c r="E564"/>
      <c r="F564"/>
      <c r="G564"/>
      <c r="H564"/>
      <c r="I564"/>
      <c r="J564"/>
      <c r="K564"/>
      <c r="L564"/>
      <c r="M564"/>
      <c r="N564"/>
      <c r="O564"/>
      <c r="P564"/>
      <c r="Q564"/>
      <c r="R564"/>
      <c r="S564"/>
    </row>
    <row r="565" spans="1:19" s="184" customFormat="1" ht="15" customHeight="1" x14ac:dyDescent="0.25">
      <c r="A565"/>
      <c r="B565"/>
      <c r="C565"/>
      <c r="D565"/>
      <c r="E565"/>
      <c r="F565"/>
      <c r="G565"/>
      <c r="H565"/>
      <c r="I565"/>
      <c r="J565"/>
      <c r="K565"/>
      <c r="L565"/>
      <c r="M565"/>
      <c r="N565"/>
      <c r="O565"/>
      <c r="P565"/>
      <c r="Q565"/>
      <c r="R565"/>
      <c r="S565"/>
    </row>
    <row r="566" spans="1:19" s="184" customFormat="1" ht="15" customHeight="1" x14ac:dyDescent="0.25">
      <c r="A566"/>
      <c r="B566"/>
      <c r="C566"/>
      <c r="D566"/>
      <c r="E566"/>
      <c r="F566"/>
      <c r="G566"/>
      <c r="H566"/>
      <c r="I566"/>
      <c r="J566"/>
      <c r="K566"/>
      <c r="L566"/>
      <c r="M566"/>
      <c r="N566"/>
      <c r="O566"/>
      <c r="P566"/>
      <c r="Q566"/>
      <c r="R566"/>
      <c r="S566"/>
    </row>
    <row r="567" spans="1:19" s="184" customFormat="1" ht="15" customHeight="1" x14ac:dyDescent="0.25">
      <c r="A567"/>
      <c r="B567"/>
      <c r="C567"/>
      <c r="D567"/>
      <c r="E567"/>
      <c r="F567"/>
      <c r="G567"/>
      <c r="H567"/>
      <c r="I567"/>
      <c r="J567"/>
      <c r="K567"/>
      <c r="L567"/>
      <c r="M567"/>
      <c r="N567"/>
      <c r="O567"/>
      <c r="P567"/>
      <c r="Q567"/>
      <c r="R567"/>
      <c r="S567"/>
    </row>
    <row r="568" spans="1:19" s="184" customFormat="1" ht="15" customHeight="1" x14ac:dyDescent="0.25">
      <c r="A568"/>
      <c r="B568"/>
      <c r="C568"/>
      <c r="D568"/>
      <c r="E568"/>
      <c r="F568"/>
      <c r="G568"/>
      <c r="H568"/>
      <c r="I568"/>
      <c r="J568"/>
      <c r="K568"/>
      <c r="L568"/>
      <c r="M568"/>
      <c r="N568"/>
      <c r="O568"/>
      <c r="P568"/>
      <c r="Q568"/>
      <c r="R568"/>
      <c r="S568"/>
    </row>
    <row r="569" spans="1:19" s="184" customFormat="1" ht="15" customHeight="1" x14ac:dyDescent="0.25">
      <c r="A569"/>
      <c r="B569"/>
      <c r="C569"/>
      <c r="D569"/>
      <c r="E569"/>
      <c r="F569"/>
      <c r="G569"/>
      <c r="H569"/>
      <c r="I569"/>
      <c r="J569"/>
      <c r="K569"/>
      <c r="L569"/>
      <c r="M569"/>
      <c r="N569"/>
      <c r="O569"/>
      <c r="P569"/>
      <c r="Q569"/>
      <c r="R569"/>
      <c r="S569"/>
    </row>
    <row r="570" spans="1:19" s="184" customFormat="1" ht="15" customHeight="1" x14ac:dyDescent="0.25">
      <c r="A570"/>
      <c r="B570"/>
      <c r="C570"/>
      <c r="D570"/>
      <c r="E570"/>
      <c r="F570"/>
      <c r="G570"/>
      <c r="H570"/>
      <c r="I570"/>
      <c r="J570"/>
      <c r="K570"/>
      <c r="L570"/>
      <c r="M570"/>
      <c r="N570"/>
      <c r="O570"/>
      <c r="P570"/>
      <c r="Q570"/>
      <c r="R570"/>
      <c r="S570"/>
    </row>
    <row r="571" spans="1:19" s="184" customFormat="1" ht="15" customHeight="1" x14ac:dyDescent="0.25">
      <c r="A571"/>
      <c r="B571"/>
      <c r="C571"/>
      <c r="D571"/>
      <c r="E571"/>
      <c r="F571"/>
      <c r="G571"/>
      <c r="H571"/>
      <c r="I571"/>
      <c r="J571"/>
      <c r="K571"/>
      <c r="L571"/>
      <c r="M571"/>
      <c r="N571"/>
      <c r="O571"/>
      <c r="P571"/>
      <c r="Q571"/>
      <c r="R571"/>
      <c r="S571"/>
    </row>
    <row r="572" spans="1:19" s="184" customFormat="1" ht="15" customHeight="1" x14ac:dyDescent="0.25">
      <c r="A572"/>
      <c r="B572"/>
      <c r="C572"/>
      <c r="D572"/>
      <c r="E572"/>
      <c r="F572"/>
      <c r="G572"/>
      <c r="H572"/>
      <c r="I572"/>
      <c r="J572"/>
      <c r="K572"/>
      <c r="L572"/>
      <c r="M572"/>
      <c r="N572"/>
      <c r="O572"/>
      <c r="P572"/>
      <c r="Q572"/>
      <c r="R572"/>
      <c r="S572"/>
    </row>
    <row r="573" spans="1:19" s="184" customFormat="1" ht="15" customHeight="1" x14ac:dyDescent="0.25">
      <c r="A573"/>
      <c r="B573"/>
      <c r="C573"/>
      <c r="D573"/>
      <c r="E573"/>
      <c r="F573"/>
      <c r="G573"/>
      <c r="H573"/>
      <c r="I573"/>
      <c r="J573"/>
      <c r="K573"/>
      <c r="L573"/>
      <c r="M573"/>
      <c r="N573"/>
      <c r="O573"/>
      <c r="P573"/>
      <c r="Q573"/>
      <c r="R573"/>
      <c r="S573"/>
    </row>
    <row r="574" spans="1:19" s="184" customFormat="1" ht="15" customHeight="1" x14ac:dyDescent="0.25">
      <c r="A574"/>
      <c r="B574"/>
      <c r="C574"/>
      <c r="D574"/>
      <c r="E574"/>
      <c r="F574"/>
      <c r="G574"/>
      <c r="H574"/>
      <c r="I574"/>
      <c r="J574"/>
      <c r="K574"/>
      <c r="L574"/>
      <c r="M574"/>
      <c r="N574"/>
      <c r="O574"/>
      <c r="P574"/>
      <c r="Q574"/>
      <c r="R574"/>
      <c r="S574"/>
    </row>
    <row r="575" spans="1:19" s="184" customFormat="1" ht="15" customHeight="1" x14ac:dyDescent="0.25">
      <c r="A575"/>
      <c r="B575"/>
      <c r="C575"/>
      <c r="D575"/>
      <c r="E575"/>
      <c r="F575"/>
      <c r="G575"/>
      <c r="H575"/>
      <c r="I575"/>
      <c r="J575"/>
      <c r="K575"/>
      <c r="L575"/>
      <c r="M575"/>
      <c r="N575"/>
      <c r="O575"/>
      <c r="P575"/>
      <c r="Q575"/>
      <c r="R575"/>
      <c r="S575"/>
    </row>
    <row r="576" spans="1:19" s="184" customFormat="1" ht="15" customHeight="1" x14ac:dyDescent="0.25">
      <c r="A576"/>
      <c r="B576"/>
      <c r="C576"/>
      <c r="D576"/>
      <c r="E576"/>
      <c r="F576"/>
      <c r="G576"/>
      <c r="H576"/>
      <c r="I576"/>
      <c r="J576"/>
      <c r="K576"/>
      <c r="L576"/>
      <c r="M576"/>
      <c r="N576"/>
      <c r="O576"/>
      <c r="P576"/>
      <c r="Q576"/>
      <c r="R576"/>
      <c r="S576"/>
    </row>
    <row r="577" spans="1:19" s="184" customFormat="1" ht="15" customHeight="1" x14ac:dyDescent="0.25">
      <c r="A577"/>
      <c r="B577"/>
      <c r="C577"/>
      <c r="D577"/>
      <c r="E577"/>
      <c r="F577"/>
      <c r="G577"/>
      <c r="H577"/>
      <c r="I577"/>
      <c r="J577"/>
      <c r="K577"/>
      <c r="L577"/>
      <c r="M577"/>
      <c r="N577"/>
      <c r="O577"/>
      <c r="P577"/>
      <c r="Q577"/>
      <c r="R577"/>
      <c r="S577"/>
    </row>
    <row r="578" spans="1:19" s="184" customFormat="1" ht="15" customHeight="1" x14ac:dyDescent="0.25">
      <c r="A578"/>
      <c r="B578"/>
      <c r="C578"/>
      <c r="D578"/>
      <c r="E578"/>
      <c r="F578"/>
      <c r="G578"/>
      <c r="H578"/>
      <c r="I578"/>
      <c r="J578"/>
      <c r="K578"/>
      <c r="L578"/>
      <c r="M578"/>
      <c r="N578"/>
      <c r="O578"/>
      <c r="P578"/>
      <c r="Q578"/>
      <c r="R578"/>
      <c r="S578"/>
    </row>
    <row r="579" spans="1:19" s="184" customFormat="1" ht="15" customHeight="1" x14ac:dyDescent="0.25">
      <c r="A579"/>
      <c r="B579"/>
      <c r="C579"/>
      <c r="D579"/>
      <c r="E579"/>
      <c r="F579"/>
      <c r="G579"/>
      <c r="H579"/>
      <c r="I579"/>
      <c r="J579"/>
      <c r="K579"/>
      <c r="L579"/>
      <c r="M579"/>
      <c r="N579"/>
      <c r="O579"/>
      <c r="P579"/>
      <c r="Q579"/>
      <c r="R579"/>
      <c r="S579"/>
    </row>
    <row r="580" spans="1:19" s="184" customFormat="1" ht="15" customHeight="1" x14ac:dyDescent="0.25">
      <c r="A580"/>
      <c r="B580"/>
      <c r="C580"/>
      <c r="D580"/>
      <c r="E580"/>
      <c r="F580"/>
      <c r="G580"/>
      <c r="H580"/>
      <c r="I580"/>
      <c r="J580"/>
      <c r="K580"/>
      <c r="L580"/>
      <c r="M580"/>
      <c r="N580"/>
      <c r="O580"/>
      <c r="P580"/>
      <c r="Q580"/>
      <c r="R580"/>
      <c r="S580"/>
    </row>
    <row r="581" spans="1:19" s="184" customFormat="1" ht="15" customHeight="1" x14ac:dyDescent="0.25">
      <c r="A581"/>
      <c r="B581"/>
      <c r="C581"/>
      <c r="D581"/>
      <c r="E581"/>
      <c r="F581"/>
      <c r="G581"/>
      <c r="H581"/>
      <c r="I581"/>
      <c r="J581"/>
      <c r="K581"/>
      <c r="L581"/>
      <c r="M581"/>
      <c r="N581"/>
      <c r="O581"/>
      <c r="P581"/>
      <c r="Q581"/>
      <c r="R581"/>
      <c r="S581"/>
    </row>
    <row r="582" spans="1:19" s="184" customFormat="1" ht="15" customHeight="1" x14ac:dyDescent="0.25">
      <c r="A582"/>
      <c r="B582"/>
      <c r="C582"/>
      <c r="D582"/>
      <c r="E582"/>
      <c r="F582"/>
      <c r="G582"/>
      <c r="H582"/>
      <c r="I582"/>
      <c r="J582"/>
      <c r="K582"/>
      <c r="L582"/>
      <c r="M582"/>
      <c r="N582"/>
      <c r="O582"/>
      <c r="P582"/>
      <c r="Q582"/>
      <c r="R582"/>
      <c r="S582"/>
    </row>
    <row r="583" spans="1:19" s="184" customFormat="1" ht="15" customHeight="1" x14ac:dyDescent="0.25">
      <c r="A583"/>
      <c r="B583"/>
      <c r="C583"/>
      <c r="D583"/>
      <c r="E583"/>
      <c r="F583"/>
      <c r="G583"/>
      <c r="H583"/>
      <c r="I583"/>
      <c r="J583"/>
      <c r="K583"/>
      <c r="L583"/>
      <c r="M583"/>
      <c r="N583"/>
      <c r="O583"/>
      <c r="P583"/>
      <c r="Q583"/>
      <c r="R583"/>
      <c r="S583"/>
    </row>
    <row r="584" spans="1:19" s="184" customFormat="1" ht="15" customHeight="1" x14ac:dyDescent="0.25">
      <c r="A584"/>
      <c r="B584"/>
      <c r="C584"/>
      <c r="D584"/>
      <c r="E584"/>
      <c r="F584"/>
      <c r="G584"/>
      <c r="H584"/>
      <c r="I584"/>
      <c r="J584"/>
      <c r="K584"/>
      <c r="L584"/>
      <c r="M584"/>
      <c r="N584"/>
      <c r="O584"/>
      <c r="P584"/>
      <c r="Q584"/>
      <c r="R584"/>
      <c r="S584"/>
    </row>
    <row r="585" spans="1:19" s="184" customFormat="1" ht="15" customHeight="1" x14ac:dyDescent="0.25">
      <c r="A585"/>
      <c r="B585"/>
      <c r="C585"/>
      <c r="D585"/>
      <c r="E585"/>
      <c r="F585"/>
      <c r="G585"/>
      <c r="H585"/>
      <c r="I585"/>
      <c r="J585"/>
      <c r="K585"/>
      <c r="L585"/>
      <c r="M585"/>
      <c r="N585"/>
      <c r="O585"/>
      <c r="P585"/>
      <c r="Q585"/>
      <c r="R585"/>
      <c r="S585"/>
    </row>
    <row r="586" spans="1:19" s="184" customFormat="1" ht="15" customHeight="1" x14ac:dyDescent="0.25">
      <c r="A586"/>
      <c r="B586"/>
      <c r="C586"/>
      <c r="D586"/>
      <c r="E586"/>
      <c r="F586"/>
      <c r="G586"/>
      <c r="H586"/>
      <c r="I586"/>
      <c r="J586"/>
      <c r="K586"/>
      <c r="L586"/>
      <c r="M586"/>
      <c r="N586"/>
      <c r="O586"/>
      <c r="P586"/>
      <c r="Q586"/>
      <c r="R586"/>
      <c r="S586"/>
    </row>
    <row r="587" spans="1:19" s="184" customFormat="1" ht="15" customHeight="1" x14ac:dyDescent="0.25">
      <c r="A587"/>
      <c r="B587"/>
      <c r="C587"/>
      <c r="D587"/>
      <c r="E587"/>
      <c r="F587"/>
      <c r="G587"/>
      <c r="H587"/>
      <c r="I587"/>
      <c r="J587"/>
      <c r="K587"/>
      <c r="L587"/>
      <c r="M587"/>
      <c r="N587"/>
      <c r="O587"/>
      <c r="P587"/>
      <c r="Q587"/>
      <c r="R587"/>
      <c r="S587"/>
    </row>
    <row r="588" spans="1:19" s="184" customFormat="1" ht="15" customHeight="1" x14ac:dyDescent="0.25">
      <c r="A588"/>
      <c r="B588"/>
      <c r="C588"/>
      <c r="D588"/>
      <c r="E588"/>
      <c r="F588"/>
      <c r="G588"/>
      <c r="H588"/>
      <c r="I588"/>
      <c r="J588"/>
      <c r="K588"/>
      <c r="L588"/>
      <c r="M588"/>
      <c r="N588"/>
      <c r="O588"/>
      <c r="P588"/>
      <c r="Q588"/>
      <c r="R588"/>
      <c r="S588"/>
    </row>
    <row r="589" spans="1:19" s="184" customFormat="1" ht="15" customHeight="1" x14ac:dyDescent="0.25">
      <c r="A589"/>
      <c r="B589"/>
      <c r="C589"/>
      <c r="D589"/>
      <c r="E589"/>
      <c r="F589"/>
      <c r="G589"/>
      <c r="H589"/>
      <c r="I589"/>
      <c r="J589"/>
      <c r="K589"/>
      <c r="L589"/>
      <c r="M589"/>
      <c r="N589"/>
      <c r="O589"/>
      <c r="P589"/>
      <c r="Q589"/>
      <c r="R589"/>
      <c r="S589"/>
    </row>
    <row r="590" spans="1:19" s="184" customFormat="1" ht="15" customHeight="1" x14ac:dyDescent="0.25">
      <c r="A590"/>
      <c r="B590"/>
      <c r="C590"/>
      <c r="D590"/>
      <c r="E590"/>
      <c r="F590"/>
      <c r="G590"/>
      <c r="H590"/>
      <c r="I590"/>
      <c r="J590"/>
      <c r="K590"/>
      <c r="L590"/>
      <c r="M590"/>
      <c r="N590"/>
      <c r="O590"/>
      <c r="P590"/>
      <c r="Q590"/>
      <c r="R590"/>
      <c r="S590"/>
    </row>
    <row r="591" spans="1:19" s="184" customFormat="1" ht="15" customHeight="1" x14ac:dyDescent="0.25">
      <c r="A591"/>
      <c r="B591"/>
      <c r="C591"/>
      <c r="D591"/>
      <c r="E591"/>
      <c r="F591"/>
      <c r="G591"/>
      <c r="H591"/>
      <c r="I591"/>
      <c r="J591"/>
      <c r="K591"/>
      <c r="L591"/>
      <c r="M591"/>
      <c r="N591"/>
      <c r="O591"/>
      <c r="P591"/>
      <c r="Q591"/>
      <c r="R591"/>
      <c r="S591"/>
    </row>
    <row r="592" spans="1:19" s="184" customFormat="1" ht="15" customHeight="1" x14ac:dyDescent="0.25">
      <c r="A592"/>
      <c r="B592"/>
      <c r="C592"/>
      <c r="D592"/>
      <c r="E592"/>
      <c r="F592"/>
      <c r="G592"/>
      <c r="H592"/>
      <c r="I592"/>
      <c r="J592"/>
      <c r="K592"/>
      <c r="L592"/>
      <c r="M592"/>
      <c r="N592"/>
      <c r="O592"/>
      <c r="P592"/>
      <c r="Q592"/>
      <c r="R592"/>
      <c r="S592"/>
    </row>
    <row r="593" spans="1:19" s="184" customFormat="1" ht="15" customHeight="1" x14ac:dyDescent="0.25">
      <c r="A593"/>
      <c r="B593"/>
      <c r="C593"/>
      <c r="D593"/>
      <c r="E593"/>
      <c r="F593"/>
      <c r="G593"/>
      <c r="H593"/>
      <c r="I593"/>
      <c r="J593"/>
      <c r="K593"/>
      <c r="L593"/>
      <c r="M593"/>
      <c r="N593"/>
      <c r="O593"/>
      <c r="P593"/>
      <c r="Q593"/>
      <c r="R593"/>
      <c r="S593"/>
    </row>
    <row r="594" spans="1:19" s="184" customFormat="1" ht="15" customHeight="1" x14ac:dyDescent="0.25">
      <c r="A594"/>
      <c r="B594"/>
      <c r="C594"/>
      <c r="D594"/>
      <c r="E594"/>
      <c r="F594"/>
      <c r="G594"/>
      <c r="H594"/>
      <c r="I594"/>
      <c r="J594"/>
      <c r="K594"/>
      <c r="L594"/>
      <c r="M594"/>
      <c r="N594"/>
      <c r="O594"/>
      <c r="P594"/>
      <c r="Q594"/>
      <c r="R594"/>
      <c r="S594"/>
    </row>
    <row r="595" spans="1:19" s="184" customFormat="1" ht="15" customHeight="1" x14ac:dyDescent="0.25">
      <c r="A595"/>
      <c r="B595"/>
      <c r="C595"/>
      <c r="D595"/>
      <c r="E595"/>
      <c r="F595"/>
      <c r="G595"/>
      <c r="H595"/>
      <c r="I595"/>
      <c r="J595"/>
      <c r="K595"/>
      <c r="L595"/>
      <c r="M595"/>
      <c r="N595"/>
      <c r="O595"/>
      <c r="P595"/>
      <c r="Q595"/>
      <c r="R595"/>
      <c r="S595"/>
    </row>
    <row r="596" spans="1:19" s="36" customFormat="1" ht="15" customHeight="1" x14ac:dyDescent="0.2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8 M22:M48">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8">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8" xr:uid="{4140B0A7-CF5F-40F8-BC3F-ECFF954274ED}">
      <formula1>RAG</formula1>
    </dataValidation>
    <dataValidation type="list" allowBlank="1" showInputMessage="1" showErrorMessage="1" sqref="G22:H48 K22:L48" xr:uid="{953F7522-A03A-4318-9F22-C95C79F6FDBE}">
      <formula1>level</formula1>
    </dataValidation>
  </dataValidations>
  <hyperlinks>
    <hyperlink ref="S22" r:id="rId1" display="National guidance - Protective measures for out-of-school settings during the coronavirus (COVID-19) outbreak _x000a_Published 1 July 2020_x000a_HR support" xr:uid="{07DA0DD7-E473-4842-B9A4-94698355172C}"/>
    <hyperlink ref="S23" r:id="rId2" display="https://www.warwickshire.gov.uk/socialdistancing" xr:uid="{3BEF6A22-3BA1-4126-AD09-970F75245747}"/>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2424F-7C2D-47F1-BCD9-A8CCC378900B}">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7E91E-8D32-4B3F-BF50-02512CE6C424}">
  <sheetPr>
    <pageSetUpPr fitToPage="1"/>
  </sheetPr>
  <dimension ref="B2:V2181"/>
  <sheetViews>
    <sheetView showGridLines="0" topLeftCell="A13"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22" customWidth="1" collapsed="1"/>
    <col min="23" max="50" width="10.7109375" style="22" customWidth="1"/>
    <col min="51" max="16384" width="9.140625" style="22"/>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176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COUNTIF($I$22:$I$60,"LOW")</f>
        <v>0</v>
      </c>
      <c r="H10" s="222">
        <f>COUNTIF($I$22:$I$60,"MEDIUM")</f>
        <v>0</v>
      </c>
      <c r="I10" s="222">
        <f>COUNTIF($I$22:$I$60,"HIGH")</f>
        <v>0</v>
      </c>
      <c r="J10" s="41" t="str">
        <f>IFERROR(AVERAGE($T$22:$T$60),"")</f>
        <v/>
      </c>
      <c r="L10" s="42" t="s">
        <v>84</v>
      </c>
      <c r="M10" s="43">
        <f>COUNTIF($G$22:$G$60,M$9)</f>
        <v>0</v>
      </c>
      <c r="N10" s="43">
        <f>COUNTIF($G$22:$G$60,N$9)</f>
        <v>0</v>
      </c>
      <c r="O10" s="43">
        <f>COUNTIF($G$22:$G$60,O$9)</f>
        <v>0</v>
      </c>
      <c r="P10" s="43">
        <f>COUNTIF($G$22:$G$60,P$9)</f>
        <v>0</v>
      </c>
      <c r="Q10" s="43">
        <f>COUNTIF($G$22:$G$60,Q$9)</f>
        <v>0</v>
      </c>
      <c r="R10" s="44"/>
    </row>
    <row r="11" spans="2:19" ht="20.100000000000001" customHeight="1" x14ac:dyDescent="0.25">
      <c r="B11" s="93" t="s">
        <v>91</v>
      </c>
      <c r="C11" s="94"/>
      <c r="D11" s="94"/>
      <c r="E11" s="95"/>
      <c r="F11" s="36"/>
      <c r="G11" s="223"/>
      <c r="H11" s="223"/>
      <c r="I11" s="223"/>
      <c r="J11" s="45" t="str">
        <f>IF(J10="","",IF(J10&lt;4.001,"LOW",IF(J10&lt;12.001,"MEDIUM","HIGH")))</f>
        <v/>
      </c>
      <c r="L11" s="42" t="s">
        <v>47</v>
      </c>
      <c r="M11" s="46">
        <f>COUNTIF($H$22:$H$60,M$9)</f>
        <v>0</v>
      </c>
      <c r="N11" s="46">
        <f>COUNTIF($H$22:$H$60,N$9)</f>
        <v>0</v>
      </c>
      <c r="O11" s="46">
        <f>COUNTIF($H$22:$H$60,O$9)</f>
        <v>0</v>
      </c>
      <c r="P11" s="46">
        <f>COUNTIF($H$22:$H$60,P$9)</f>
        <v>0</v>
      </c>
      <c r="Q11" s="46">
        <f>COUNTIF($H$22:$H$60,Q$9)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COUNTIF($M$22:$M$60,"LOW")</f>
        <v>0</v>
      </c>
      <c r="H15" s="222">
        <f>COUNTIF($M$22:$M$60,"MEDIUM")</f>
        <v>0</v>
      </c>
      <c r="I15" s="222">
        <f>COUNTIF($M$22:$M$60,"HIGH")</f>
        <v>0</v>
      </c>
      <c r="J15" s="41" t="str">
        <f>IFERROR(AVERAGE($U$22:$U$60),"")</f>
        <v/>
      </c>
      <c r="L15" s="42" t="s">
        <v>84</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COUNTIF($L$22:$L$60,M$14)</f>
        <v>0</v>
      </c>
      <c r="N16" s="46">
        <f>COUNTIF($L$22:$L$60,N$14)</f>
        <v>0</v>
      </c>
      <c r="O16" s="46">
        <f>COUNTIF($L$22:$L$60,O$14)</f>
        <v>0</v>
      </c>
      <c r="P16" s="46">
        <f>COUNTIF($L$22:$L$60,P$14)</f>
        <v>0</v>
      </c>
      <c r="Q16" s="46">
        <f>COUNTIF($L$22:$L$60,Q$14)</f>
        <v>0</v>
      </c>
      <c r="R16" s="44"/>
    </row>
    <row r="17" spans="2:21" ht="20.100000000000001" customHeight="1" thickBot="1" x14ac:dyDescent="0.3">
      <c r="B17" s="93" t="s">
        <v>97</v>
      </c>
      <c r="C17" s="94"/>
      <c r="D17" s="94"/>
      <c r="E17" s="95"/>
      <c r="F17" s="36"/>
      <c r="G17" s="38"/>
      <c r="H17" s="38"/>
      <c r="I17" s="47"/>
      <c r="J17" s="42"/>
      <c r="K17" s="38"/>
      <c r="L17" s="38"/>
      <c r="M17" s="36"/>
      <c r="N17" s="36"/>
    </row>
    <row r="18" spans="2:21" ht="20.100000000000001" customHeight="1" thickTop="1" thickBot="1" x14ac:dyDescent="0.3">
      <c r="B18" s="97" t="s">
        <v>98</v>
      </c>
      <c r="C18" s="98"/>
      <c r="D18" s="98"/>
      <c r="E18" s="99"/>
      <c r="I18" s="120" t="s">
        <v>234</v>
      </c>
      <c r="M18" s="120" t="s">
        <v>234</v>
      </c>
    </row>
    <row r="19" spans="2:21" ht="20.100000000000001" customHeight="1" x14ac:dyDescent="0.25">
      <c r="B19" s="40"/>
      <c r="I19" s="121" t="s">
        <v>235</v>
      </c>
      <c r="M19" s="121" t="s">
        <v>235</v>
      </c>
    </row>
    <row r="20" spans="2:2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2:21" s="51" customFormat="1" ht="45" customHeight="1" thickBot="1" x14ac:dyDescent="0.3">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2:21" s="56" customFormat="1" x14ac:dyDescent="0.25">
      <c r="B22" s="52"/>
      <c r="C22" s="14"/>
      <c r="D22" s="14"/>
      <c r="E22" s="231"/>
      <c r="F22" s="232"/>
      <c r="G22" s="53"/>
      <c r="H22" s="16"/>
      <c r="I22" s="186" t="str">
        <f>IF(T22="","",IF(T22&lt;4.001,"LOW",IF(T22&lt;12.001,"MEDIUM","HIGH")))</f>
        <v/>
      </c>
      <c r="J22" s="52"/>
      <c r="K22" s="53"/>
      <c r="L22" s="16"/>
      <c r="M22" s="187" t="str">
        <f>IF(U22="","",IF(U22&lt;4.001,"LOW",IF(U22&lt;12.001,"MEDIUM","HIGH")))</f>
        <v/>
      </c>
      <c r="N22" s="122"/>
      <c r="O22" s="53"/>
      <c r="P22" s="16"/>
      <c r="Q22" s="231"/>
      <c r="R22" s="232"/>
      <c r="S22" s="107"/>
      <c r="T22" s="185" t="str">
        <f>IFERROR(LEFT(G22,1)*LEFT(H22,1),"")</f>
        <v/>
      </c>
      <c r="U22" s="185" t="str">
        <f>IFERROR(LEFT(K22,1)*LEFT(L22,1),"")</f>
        <v/>
      </c>
    </row>
    <row r="23" spans="2:21" s="56" customFormat="1" x14ac:dyDescent="0.25">
      <c r="B23" s="67"/>
      <c r="C23" s="15"/>
      <c r="D23" s="15"/>
      <c r="E23" s="212"/>
      <c r="F23" s="213"/>
      <c r="G23" s="17"/>
      <c r="H23" s="113"/>
      <c r="I23" s="186" t="str">
        <f t="shared" ref="I23:I60" si="0">IF(T23="","",IF(T23&lt;4.001,"LOW",IF(T23&lt;12.001,"MEDIUM","HIGH")))</f>
        <v/>
      </c>
      <c r="J23" s="169"/>
      <c r="K23" s="17"/>
      <c r="L23" s="166"/>
      <c r="M23" s="187" t="str">
        <f t="shared" ref="M23:M60" si="1">IF(U23="","",IF(U23&lt;4.001,"LOW",IF(U23&lt;12.001,"MEDIUM","HIGH")))</f>
        <v/>
      </c>
      <c r="N23" s="114"/>
      <c r="O23" s="17"/>
      <c r="P23" s="20"/>
      <c r="Q23" s="212"/>
      <c r="R23" s="213"/>
      <c r="S23" s="66"/>
      <c r="T23" s="185" t="str">
        <f t="shared" ref="T23:T60" si="2">IFERROR(LEFT(G23,1)*LEFT(H23,1),"")</f>
        <v/>
      </c>
      <c r="U23" s="185" t="str">
        <f t="shared" ref="U23:U60" si="3">IFERROR(LEFT(K23,1)*LEFT(L23,1),"")</f>
        <v/>
      </c>
    </row>
    <row r="24" spans="2:21" s="56" customFormat="1" x14ac:dyDescent="0.25">
      <c r="B24" s="67"/>
      <c r="C24" s="15"/>
      <c r="D24" s="15"/>
      <c r="E24" s="212"/>
      <c r="F24" s="213"/>
      <c r="G24" s="17"/>
      <c r="H24" s="113"/>
      <c r="I24" s="186" t="str">
        <f t="shared" si="0"/>
        <v/>
      </c>
      <c r="J24" s="169"/>
      <c r="K24" s="17"/>
      <c r="L24" s="166"/>
      <c r="M24" s="187" t="str">
        <f t="shared" si="1"/>
        <v/>
      </c>
      <c r="N24" s="114"/>
      <c r="O24" s="17"/>
      <c r="P24" s="20"/>
      <c r="Q24" s="212"/>
      <c r="R24" s="213"/>
      <c r="S24" s="66"/>
      <c r="T24" s="185" t="str">
        <f t="shared" si="2"/>
        <v/>
      </c>
      <c r="U24" s="185" t="str">
        <f t="shared" si="3"/>
        <v/>
      </c>
    </row>
    <row r="25" spans="2:21" s="56" customFormat="1" x14ac:dyDescent="0.25">
      <c r="B25" s="67"/>
      <c r="C25" s="15"/>
      <c r="D25" s="15"/>
      <c r="E25" s="212"/>
      <c r="F25" s="213"/>
      <c r="G25" s="17"/>
      <c r="H25" s="113"/>
      <c r="I25" s="186" t="str">
        <f t="shared" si="0"/>
        <v/>
      </c>
      <c r="J25" s="169"/>
      <c r="K25" s="17"/>
      <c r="L25" s="166"/>
      <c r="M25" s="187" t="str">
        <f t="shared" si="1"/>
        <v/>
      </c>
      <c r="N25" s="114"/>
      <c r="O25" s="17"/>
      <c r="P25" s="20"/>
      <c r="Q25" s="212"/>
      <c r="R25" s="213"/>
      <c r="S25" s="66"/>
      <c r="T25" s="185" t="str">
        <f t="shared" si="2"/>
        <v/>
      </c>
      <c r="U25" s="185" t="str">
        <f t="shared" si="3"/>
        <v/>
      </c>
    </row>
    <row r="26" spans="2:21" s="56" customFormat="1" x14ac:dyDescent="0.25">
      <c r="B26" s="67"/>
      <c r="C26" s="15"/>
      <c r="D26" s="15"/>
      <c r="E26" s="212"/>
      <c r="F26" s="213"/>
      <c r="G26" s="17"/>
      <c r="H26" s="113"/>
      <c r="I26" s="186" t="str">
        <f t="shared" si="0"/>
        <v/>
      </c>
      <c r="J26" s="169"/>
      <c r="K26" s="17"/>
      <c r="L26" s="166"/>
      <c r="M26" s="187" t="str">
        <f t="shared" si="1"/>
        <v/>
      </c>
      <c r="N26" s="114"/>
      <c r="O26" s="17"/>
      <c r="P26" s="20"/>
      <c r="Q26" s="212"/>
      <c r="R26" s="213"/>
      <c r="S26" s="66"/>
      <c r="T26" s="185" t="str">
        <f t="shared" si="2"/>
        <v/>
      </c>
      <c r="U26" s="185" t="str">
        <f t="shared" si="3"/>
        <v/>
      </c>
    </row>
    <row r="27" spans="2:21" s="56" customFormat="1" x14ac:dyDescent="0.25">
      <c r="B27" s="67"/>
      <c r="C27" s="15"/>
      <c r="D27" s="15"/>
      <c r="E27" s="212"/>
      <c r="F27" s="213"/>
      <c r="G27" s="17"/>
      <c r="H27" s="113"/>
      <c r="I27" s="186" t="str">
        <f t="shared" si="0"/>
        <v/>
      </c>
      <c r="J27" s="169"/>
      <c r="K27" s="17"/>
      <c r="L27" s="166"/>
      <c r="M27" s="187" t="str">
        <f t="shared" si="1"/>
        <v/>
      </c>
      <c r="N27" s="114"/>
      <c r="O27" s="17"/>
      <c r="P27" s="20"/>
      <c r="Q27" s="212"/>
      <c r="R27" s="213"/>
      <c r="S27" s="66"/>
      <c r="T27" s="185" t="str">
        <f t="shared" si="2"/>
        <v/>
      </c>
      <c r="U27" s="185" t="str">
        <f t="shared" si="3"/>
        <v/>
      </c>
    </row>
    <row r="28" spans="2:21" s="56" customFormat="1" x14ac:dyDescent="0.25">
      <c r="B28" s="67"/>
      <c r="C28" s="15"/>
      <c r="D28" s="15"/>
      <c r="E28" s="212"/>
      <c r="F28" s="213"/>
      <c r="G28" s="17"/>
      <c r="H28" s="113"/>
      <c r="I28" s="186" t="str">
        <f t="shared" si="0"/>
        <v/>
      </c>
      <c r="J28" s="169"/>
      <c r="K28" s="17"/>
      <c r="L28" s="166"/>
      <c r="M28" s="187" t="str">
        <f t="shared" si="1"/>
        <v/>
      </c>
      <c r="N28" s="114"/>
      <c r="O28" s="17"/>
      <c r="P28" s="20"/>
      <c r="Q28" s="212"/>
      <c r="R28" s="213"/>
      <c r="S28" s="66"/>
      <c r="T28" s="185" t="str">
        <f t="shared" si="2"/>
        <v/>
      </c>
      <c r="U28" s="185" t="str">
        <f t="shared" si="3"/>
        <v/>
      </c>
    </row>
    <row r="29" spans="2:21" s="56" customFormat="1" x14ac:dyDescent="0.25">
      <c r="B29" s="67"/>
      <c r="C29" s="15"/>
      <c r="D29" s="15"/>
      <c r="E29" s="212"/>
      <c r="F29" s="213"/>
      <c r="G29" s="17"/>
      <c r="H29" s="113"/>
      <c r="I29" s="186" t="str">
        <f t="shared" si="0"/>
        <v/>
      </c>
      <c r="J29" s="169"/>
      <c r="K29" s="17"/>
      <c r="L29" s="166"/>
      <c r="M29" s="187" t="str">
        <f t="shared" si="1"/>
        <v/>
      </c>
      <c r="N29" s="114"/>
      <c r="O29" s="17"/>
      <c r="P29" s="20"/>
      <c r="Q29" s="212"/>
      <c r="R29" s="213"/>
      <c r="S29" s="66"/>
      <c r="T29" s="185" t="str">
        <f t="shared" si="2"/>
        <v/>
      </c>
      <c r="U29" s="185" t="str">
        <f t="shared" si="3"/>
        <v/>
      </c>
    </row>
    <row r="30" spans="2:21" s="56" customFormat="1" x14ac:dyDescent="0.25">
      <c r="B30" s="67"/>
      <c r="C30" s="15"/>
      <c r="D30" s="15"/>
      <c r="E30" s="212"/>
      <c r="F30" s="213"/>
      <c r="G30" s="17"/>
      <c r="H30" s="113"/>
      <c r="I30" s="186" t="str">
        <f t="shared" si="0"/>
        <v/>
      </c>
      <c r="J30" s="169"/>
      <c r="K30" s="17"/>
      <c r="L30" s="166"/>
      <c r="M30" s="187" t="str">
        <f t="shared" si="1"/>
        <v/>
      </c>
      <c r="N30" s="114"/>
      <c r="O30" s="17"/>
      <c r="P30" s="20"/>
      <c r="Q30" s="212"/>
      <c r="R30" s="213"/>
      <c r="S30" s="66"/>
      <c r="T30" s="185" t="str">
        <f t="shared" si="2"/>
        <v/>
      </c>
      <c r="U30" s="185" t="str">
        <f t="shared" si="3"/>
        <v/>
      </c>
    </row>
    <row r="31" spans="2:21" s="56" customFormat="1" x14ac:dyDescent="0.25">
      <c r="B31" s="67"/>
      <c r="C31" s="15"/>
      <c r="D31" s="15"/>
      <c r="E31" s="212"/>
      <c r="F31" s="213"/>
      <c r="G31" s="17"/>
      <c r="H31" s="113"/>
      <c r="I31" s="186" t="str">
        <f t="shared" si="0"/>
        <v/>
      </c>
      <c r="J31" s="169"/>
      <c r="K31" s="17"/>
      <c r="L31" s="166"/>
      <c r="M31" s="187" t="str">
        <f t="shared" si="1"/>
        <v/>
      </c>
      <c r="N31" s="114"/>
      <c r="O31" s="17"/>
      <c r="P31" s="20"/>
      <c r="Q31" s="212"/>
      <c r="R31" s="213"/>
      <c r="S31" s="66"/>
      <c r="T31" s="185" t="str">
        <f t="shared" si="2"/>
        <v/>
      </c>
      <c r="U31" s="185" t="str">
        <f t="shared" si="3"/>
        <v/>
      </c>
    </row>
    <row r="32" spans="2:21" s="56" customFormat="1" x14ac:dyDescent="0.25">
      <c r="B32" s="67"/>
      <c r="C32" s="15"/>
      <c r="D32" s="15"/>
      <c r="E32" s="212"/>
      <c r="F32" s="213"/>
      <c r="G32" s="17"/>
      <c r="H32" s="113"/>
      <c r="I32" s="186" t="str">
        <f t="shared" si="0"/>
        <v/>
      </c>
      <c r="J32" s="169"/>
      <c r="K32" s="17"/>
      <c r="L32" s="166"/>
      <c r="M32" s="187" t="str">
        <f t="shared" si="1"/>
        <v/>
      </c>
      <c r="N32" s="114"/>
      <c r="O32" s="17"/>
      <c r="P32" s="20"/>
      <c r="Q32" s="212"/>
      <c r="R32" s="213"/>
      <c r="S32" s="66"/>
      <c r="T32" s="185" t="str">
        <f t="shared" si="2"/>
        <v/>
      </c>
      <c r="U32" s="185" t="str">
        <f t="shared" si="3"/>
        <v/>
      </c>
    </row>
    <row r="33" spans="2:21" s="56" customFormat="1" x14ac:dyDescent="0.25">
      <c r="B33" s="67"/>
      <c r="C33" s="15"/>
      <c r="D33" s="15"/>
      <c r="E33" s="212"/>
      <c r="F33" s="213"/>
      <c r="G33" s="17"/>
      <c r="H33" s="113"/>
      <c r="I33" s="186" t="str">
        <f t="shared" si="0"/>
        <v/>
      </c>
      <c r="J33" s="169"/>
      <c r="K33" s="17"/>
      <c r="L33" s="166"/>
      <c r="M33" s="187" t="str">
        <f t="shared" si="1"/>
        <v/>
      </c>
      <c r="N33" s="114"/>
      <c r="O33" s="17"/>
      <c r="P33" s="20"/>
      <c r="Q33" s="212"/>
      <c r="R33" s="213"/>
      <c r="S33" s="66"/>
      <c r="T33" s="185" t="str">
        <f t="shared" si="2"/>
        <v/>
      </c>
      <c r="U33" s="185" t="str">
        <f t="shared" si="3"/>
        <v/>
      </c>
    </row>
    <row r="34" spans="2:21" s="56" customFormat="1" x14ac:dyDescent="0.25">
      <c r="B34" s="67"/>
      <c r="C34" s="15"/>
      <c r="D34" s="15"/>
      <c r="E34" s="212"/>
      <c r="F34" s="213"/>
      <c r="G34" s="17"/>
      <c r="H34" s="113"/>
      <c r="I34" s="186" t="str">
        <f t="shared" si="0"/>
        <v/>
      </c>
      <c r="J34" s="169"/>
      <c r="K34" s="17"/>
      <c r="L34" s="166"/>
      <c r="M34" s="187" t="str">
        <f t="shared" si="1"/>
        <v/>
      </c>
      <c r="N34" s="114"/>
      <c r="O34" s="17"/>
      <c r="P34" s="20"/>
      <c r="Q34" s="212"/>
      <c r="R34" s="213"/>
      <c r="S34" s="66"/>
      <c r="T34" s="185" t="str">
        <f t="shared" si="2"/>
        <v/>
      </c>
      <c r="U34" s="185" t="str">
        <f t="shared" si="3"/>
        <v/>
      </c>
    </row>
    <row r="35" spans="2:21" s="56" customFormat="1" x14ac:dyDescent="0.25">
      <c r="B35" s="67"/>
      <c r="C35" s="15"/>
      <c r="D35" s="15"/>
      <c r="E35" s="212"/>
      <c r="F35" s="213"/>
      <c r="G35" s="17"/>
      <c r="H35" s="113"/>
      <c r="I35" s="186" t="str">
        <f t="shared" si="0"/>
        <v/>
      </c>
      <c r="J35" s="169"/>
      <c r="K35" s="17"/>
      <c r="L35" s="166"/>
      <c r="M35" s="187" t="str">
        <f t="shared" si="1"/>
        <v/>
      </c>
      <c r="N35" s="114"/>
      <c r="O35" s="17"/>
      <c r="P35" s="20"/>
      <c r="Q35" s="212"/>
      <c r="R35" s="213"/>
      <c r="S35" s="66"/>
      <c r="T35" s="185" t="str">
        <f t="shared" si="2"/>
        <v/>
      </c>
      <c r="U35" s="185" t="str">
        <f t="shared" si="3"/>
        <v/>
      </c>
    </row>
    <row r="36" spans="2:21" s="56" customFormat="1" x14ac:dyDescent="0.25">
      <c r="B36" s="67"/>
      <c r="C36" s="15"/>
      <c r="D36" s="15"/>
      <c r="E36" s="212"/>
      <c r="F36" s="213"/>
      <c r="G36" s="17"/>
      <c r="H36" s="113"/>
      <c r="I36" s="186" t="str">
        <f t="shared" si="0"/>
        <v/>
      </c>
      <c r="J36" s="169"/>
      <c r="K36" s="17"/>
      <c r="L36" s="166"/>
      <c r="M36" s="187" t="str">
        <f t="shared" si="1"/>
        <v/>
      </c>
      <c r="N36" s="114"/>
      <c r="O36" s="17"/>
      <c r="P36" s="20"/>
      <c r="Q36" s="212"/>
      <c r="R36" s="213"/>
      <c r="S36" s="66"/>
      <c r="T36" s="185" t="str">
        <f t="shared" si="2"/>
        <v/>
      </c>
      <c r="U36" s="185" t="str">
        <f t="shared" si="3"/>
        <v/>
      </c>
    </row>
    <row r="37" spans="2:21" s="56" customFormat="1" x14ac:dyDescent="0.25">
      <c r="B37" s="67"/>
      <c r="C37" s="15"/>
      <c r="D37" s="15"/>
      <c r="E37" s="212"/>
      <c r="F37" s="213"/>
      <c r="G37" s="17"/>
      <c r="H37" s="113"/>
      <c r="I37" s="186" t="str">
        <f t="shared" si="0"/>
        <v/>
      </c>
      <c r="J37" s="169"/>
      <c r="K37" s="17"/>
      <c r="L37" s="166"/>
      <c r="M37" s="187" t="str">
        <f t="shared" si="1"/>
        <v/>
      </c>
      <c r="N37" s="114"/>
      <c r="O37" s="17"/>
      <c r="P37" s="20"/>
      <c r="Q37" s="212"/>
      <c r="R37" s="213"/>
      <c r="S37" s="66"/>
      <c r="T37" s="185" t="str">
        <f t="shared" si="2"/>
        <v/>
      </c>
      <c r="U37" s="185" t="str">
        <f t="shared" si="3"/>
        <v/>
      </c>
    </row>
    <row r="38" spans="2:21" s="56" customFormat="1" x14ac:dyDescent="0.25">
      <c r="B38" s="67"/>
      <c r="C38" s="15"/>
      <c r="D38" s="15"/>
      <c r="E38" s="212"/>
      <c r="F38" s="213"/>
      <c r="G38" s="17"/>
      <c r="H38" s="113"/>
      <c r="I38" s="186" t="str">
        <f t="shared" si="0"/>
        <v/>
      </c>
      <c r="J38" s="169"/>
      <c r="K38" s="17"/>
      <c r="L38" s="166"/>
      <c r="M38" s="187" t="str">
        <f t="shared" si="1"/>
        <v/>
      </c>
      <c r="N38" s="114"/>
      <c r="O38" s="17"/>
      <c r="P38" s="20"/>
      <c r="Q38" s="212"/>
      <c r="R38" s="213"/>
      <c r="S38" s="66"/>
      <c r="T38" s="185" t="str">
        <f t="shared" si="2"/>
        <v/>
      </c>
      <c r="U38" s="185" t="str">
        <f t="shared" si="3"/>
        <v/>
      </c>
    </row>
    <row r="39" spans="2:21" s="56" customFormat="1" x14ac:dyDescent="0.25">
      <c r="B39" s="67"/>
      <c r="C39" s="15"/>
      <c r="D39" s="15"/>
      <c r="E39" s="212"/>
      <c r="F39" s="213"/>
      <c r="G39" s="17"/>
      <c r="H39" s="113"/>
      <c r="I39" s="186" t="str">
        <f t="shared" si="0"/>
        <v/>
      </c>
      <c r="J39" s="169"/>
      <c r="K39" s="17"/>
      <c r="L39" s="166"/>
      <c r="M39" s="187" t="str">
        <f t="shared" si="1"/>
        <v/>
      </c>
      <c r="N39" s="114"/>
      <c r="O39" s="17"/>
      <c r="P39" s="20"/>
      <c r="Q39" s="212"/>
      <c r="R39" s="213"/>
      <c r="S39" s="66"/>
      <c r="T39" s="185" t="str">
        <f t="shared" si="2"/>
        <v/>
      </c>
      <c r="U39" s="185" t="str">
        <f t="shared" si="3"/>
        <v/>
      </c>
    </row>
    <row r="40" spans="2:21" s="56" customFormat="1" x14ac:dyDescent="0.25">
      <c r="B40" s="67"/>
      <c r="C40" s="15"/>
      <c r="D40" s="15"/>
      <c r="E40" s="212"/>
      <c r="F40" s="213"/>
      <c r="G40" s="17"/>
      <c r="H40" s="113"/>
      <c r="I40" s="186" t="str">
        <f t="shared" si="0"/>
        <v/>
      </c>
      <c r="J40" s="169"/>
      <c r="K40" s="17"/>
      <c r="L40" s="166"/>
      <c r="M40" s="187" t="str">
        <f t="shared" si="1"/>
        <v/>
      </c>
      <c r="N40" s="114"/>
      <c r="O40" s="17"/>
      <c r="P40" s="20"/>
      <c r="Q40" s="212"/>
      <c r="R40" s="213"/>
      <c r="S40" s="66"/>
      <c r="T40" s="185" t="str">
        <f t="shared" si="2"/>
        <v/>
      </c>
      <c r="U40" s="185" t="str">
        <f t="shared" si="3"/>
        <v/>
      </c>
    </row>
    <row r="41" spans="2:21" s="56" customFormat="1" x14ac:dyDescent="0.25">
      <c r="B41" s="67"/>
      <c r="C41" s="15"/>
      <c r="D41" s="15"/>
      <c r="E41" s="212"/>
      <c r="F41" s="213"/>
      <c r="G41" s="17"/>
      <c r="H41" s="113"/>
      <c r="I41" s="186" t="str">
        <f t="shared" si="0"/>
        <v/>
      </c>
      <c r="J41" s="169"/>
      <c r="K41" s="17"/>
      <c r="L41" s="166"/>
      <c r="M41" s="187" t="str">
        <f t="shared" si="1"/>
        <v/>
      </c>
      <c r="N41" s="114"/>
      <c r="O41" s="17"/>
      <c r="P41" s="20"/>
      <c r="Q41" s="212"/>
      <c r="R41" s="213"/>
      <c r="S41" s="66"/>
      <c r="T41" s="185" t="str">
        <f t="shared" si="2"/>
        <v/>
      </c>
      <c r="U41" s="185" t="str">
        <f t="shared" si="3"/>
        <v/>
      </c>
    </row>
    <row r="42" spans="2:21" s="56" customFormat="1" x14ac:dyDescent="0.25">
      <c r="B42" s="67"/>
      <c r="C42" s="15"/>
      <c r="D42" s="15"/>
      <c r="E42" s="212"/>
      <c r="F42" s="213"/>
      <c r="G42" s="17"/>
      <c r="H42" s="113"/>
      <c r="I42" s="186" t="str">
        <f t="shared" si="0"/>
        <v/>
      </c>
      <c r="J42" s="169"/>
      <c r="K42" s="17"/>
      <c r="L42" s="166"/>
      <c r="M42" s="187" t="str">
        <f t="shared" si="1"/>
        <v/>
      </c>
      <c r="N42" s="114"/>
      <c r="O42" s="17"/>
      <c r="P42" s="20"/>
      <c r="Q42" s="212"/>
      <c r="R42" s="213"/>
      <c r="S42" s="66"/>
      <c r="T42" s="185" t="str">
        <f t="shared" si="2"/>
        <v/>
      </c>
      <c r="U42" s="185" t="str">
        <f t="shared" si="3"/>
        <v/>
      </c>
    </row>
    <row r="43" spans="2:21" s="56" customFormat="1" x14ac:dyDescent="0.25">
      <c r="B43" s="67"/>
      <c r="C43" s="15"/>
      <c r="D43" s="15"/>
      <c r="E43" s="212"/>
      <c r="F43" s="213"/>
      <c r="G43" s="17"/>
      <c r="H43" s="113"/>
      <c r="I43" s="186" t="str">
        <f t="shared" si="0"/>
        <v/>
      </c>
      <c r="J43" s="169"/>
      <c r="K43" s="17"/>
      <c r="L43" s="166"/>
      <c r="M43" s="187" t="str">
        <f t="shared" si="1"/>
        <v/>
      </c>
      <c r="N43" s="114"/>
      <c r="O43" s="17"/>
      <c r="P43" s="20"/>
      <c r="Q43" s="212"/>
      <c r="R43" s="213"/>
      <c r="S43" s="66"/>
      <c r="T43" s="185" t="str">
        <f t="shared" si="2"/>
        <v/>
      </c>
      <c r="U43" s="185" t="str">
        <f t="shared" si="3"/>
        <v/>
      </c>
    </row>
    <row r="44" spans="2:21" s="56" customFormat="1" x14ac:dyDescent="0.25">
      <c r="B44" s="67"/>
      <c r="C44" s="15"/>
      <c r="D44" s="15"/>
      <c r="E44" s="212"/>
      <c r="F44" s="213"/>
      <c r="G44" s="17"/>
      <c r="H44" s="113"/>
      <c r="I44" s="186" t="str">
        <f t="shared" si="0"/>
        <v/>
      </c>
      <c r="J44" s="169"/>
      <c r="K44" s="17"/>
      <c r="L44" s="166"/>
      <c r="M44" s="187" t="str">
        <f t="shared" si="1"/>
        <v/>
      </c>
      <c r="N44" s="114"/>
      <c r="O44" s="17"/>
      <c r="P44" s="20"/>
      <c r="Q44" s="212"/>
      <c r="R44" s="213"/>
      <c r="S44" s="66"/>
      <c r="T44" s="185" t="str">
        <f t="shared" si="2"/>
        <v/>
      </c>
      <c r="U44" s="185" t="str">
        <f t="shared" si="3"/>
        <v/>
      </c>
    </row>
    <row r="45" spans="2:21" s="56" customFormat="1" x14ac:dyDescent="0.25">
      <c r="B45" s="67"/>
      <c r="C45" s="15"/>
      <c r="D45" s="15"/>
      <c r="E45" s="212"/>
      <c r="F45" s="213"/>
      <c r="G45" s="17"/>
      <c r="H45" s="113"/>
      <c r="I45" s="186" t="str">
        <f t="shared" si="0"/>
        <v/>
      </c>
      <c r="J45" s="169"/>
      <c r="K45" s="17"/>
      <c r="L45" s="166"/>
      <c r="M45" s="187" t="str">
        <f t="shared" si="1"/>
        <v/>
      </c>
      <c r="N45" s="114"/>
      <c r="O45" s="17"/>
      <c r="P45" s="20"/>
      <c r="Q45" s="212"/>
      <c r="R45" s="213"/>
      <c r="S45" s="66"/>
      <c r="T45" s="185" t="str">
        <f t="shared" si="2"/>
        <v/>
      </c>
      <c r="U45" s="185" t="str">
        <f t="shared" si="3"/>
        <v/>
      </c>
    </row>
    <row r="46" spans="2:21" s="56" customFormat="1" x14ac:dyDescent="0.25">
      <c r="B46" s="67"/>
      <c r="C46" s="15"/>
      <c r="D46" s="15"/>
      <c r="E46" s="212"/>
      <c r="F46" s="213"/>
      <c r="G46" s="17"/>
      <c r="H46" s="113"/>
      <c r="I46" s="186" t="str">
        <f t="shared" si="0"/>
        <v/>
      </c>
      <c r="J46" s="169"/>
      <c r="K46" s="17"/>
      <c r="L46" s="166"/>
      <c r="M46" s="187" t="str">
        <f t="shared" si="1"/>
        <v/>
      </c>
      <c r="N46" s="114"/>
      <c r="O46" s="17"/>
      <c r="P46" s="20"/>
      <c r="Q46" s="212"/>
      <c r="R46" s="213"/>
      <c r="S46" s="66"/>
      <c r="T46" s="185" t="str">
        <f t="shared" si="2"/>
        <v/>
      </c>
      <c r="U46" s="185" t="str">
        <f t="shared" si="3"/>
        <v/>
      </c>
    </row>
    <row r="47" spans="2:21" s="56" customFormat="1" x14ac:dyDescent="0.25">
      <c r="B47" s="67"/>
      <c r="C47" s="15"/>
      <c r="D47" s="15"/>
      <c r="E47" s="212"/>
      <c r="F47" s="213"/>
      <c r="G47" s="17"/>
      <c r="H47" s="113"/>
      <c r="I47" s="186" t="str">
        <f t="shared" si="0"/>
        <v/>
      </c>
      <c r="J47" s="169"/>
      <c r="K47" s="17"/>
      <c r="L47" s="166"/>
      <c r="M47" s="187" t="str">
        <f t="shared" si="1"/>
        <v/>
      </c>
      <c r="N47" s="114"/>
      <c r="O47" s="17"/>
      <c r="P47" s="20"/>
      <c r="Q47" s="212"/>
      <c r="R47" s="213"/>
      <c r="S47" s="66"/>
      <c r="T47" s="185" t="str">
        <f t="shared" si="2"/>
        <v/>
      </c>
      <c r="U47" s="185" t="str">
        <f t="shared" si="3"/>
        <v/>
      </c>
    </row>
    <row r="48" spans="2:21" s="56" customFormat="1" x14ac:dyDescent="0.25">
      <c r="B48" s="67"/>
      <c r="C48" s="15"/>
      <c r="D48" s="15"/>
      <c r="E48" s="212"/>
      <c r="F48" s="213"/>
      <c r="G48" s="17"/>
      <c r="H48" s="113"/>
      <c r="I48" s="186" t="str">
        <f t="shared" si="0"/>
        <v/>
      </c>
      <c r="J48" s="169"/>
      <c r="K48" s="17"/>
      <c r="L48" s="166"/>
      <c r="M48" s="187" t="str">
        <f t="shared" si="1"/>
        <v/>
      </c>
      <c r="N48" s="114"/>
      <c r="O48" s="17"/>
      <c r="P48" s="20"/>
      <c r="Q48" s="212"/>
      <c r="R48" s="213"/>
      <c r="S48" s="66"/>
      <c r="T48" s="185" t="str">
        <f t="shared" si="2"/>
        <v/>
      </c>
      <c r="U48" s="185" t="str">
        <f t="shared" si="3"/>
        <v/>
      </c>
    </row>
    <row r="49" spans="2:21" s="56" customFormat="1" x14ac:dyDescent="0.25">
      <c r="B49" s="67"/>
      <c r="C49" s="15"/>
      <c r="D49" s="15"/>
      <c r="E49" s="212"/>
      <c r="F49" s="213"/>
      <c r="G49" s="17"/>
      <c r="H49" s="113"/>
      <c r="I49" s="186" t="str">
        <f t="shared" si="0"/>
        <v/>
      </c>
      <c r="J49" s="169"/>
      <c r="K49" s="17"/>
      <c r="L49" s="166"/>
      <c r="M49" s="187" t="str">
        <f t="shared" si="1"/>
        <v/>
      </c>
      <c r="N49" s="114"/>
      <c r="O49" s="17"/>
      <c r="P49" s="20"/>
      <c r="Q49" s="212"/>
      <c r="R49" s="213"/>
      <c r="S49" s="66"/>
      <c r="T49" s="185" t="str">
        <f t="shared" si="2"/>
        <v/>
      </c>
      <c r="U49" s="185" t="str">
        <f t="shared" si="3"/>
        <v/>
      </c>
    </row>
    <row r="50" spans="2:21" s="56" customFormat="1" x14ac:dyDescent="0.25">
      <c r="B50" s="67"/>
      <c r="C50" s="15"/>
      <c r="D50" s="15"/>
      <c r="E50" s="212"/>
      <c r="F50" s="213"/>
      <c r="G50" s="17"/>
      <c r="H50" s="113"/>
      <c r="I50" s="186" t="str">
        <f t="shared" si="0"/>
        <v/>
      </c>
      <c r="J50" s="169"/>
      <c r="K50" s="17"/>
      <c r="L50" s="166"/>
      <c r="M50" s="187" t="str">
        <f t="shared" si="1"/>
        <v/>
      </c>
      <c r="N50" s="114"/>
      <c r="O50" s="17"/>
      <c r="P50" s="20"/>
      <c r="Q50" s="212"/>
      <c r="R50" s="213"/>
      <c r="S50" s="66"/>
      <c r="T50" s="185" t="str">
        <f t="shared" si="2"/>
        <v/>
      </c>
      <c r="U50" s="185" t="str">
        <f t="shared" si="3"/>
        <v/>
      </c>
    </row>
    <row r="51" spans="2:21" s="56" customFormat="1" x14ac:dyDescent="0.25">
      <c r="B51" s="67"/>
      <c r="C51" s="15"/>
      <c r="D51" s="15"/>
      <c r="E51" s="212"/>
      <c r="F51" s="213"/>
      <c r="G51" s="17"/>
      <c r="H51" s="113"/>
      <c r="I51" s="186" t="str">
        <f t="shared" si="0"/>
        <v/>
      </c>
      <c r="J51" s="169"/>
      <c r="K51" s="17"/>
      <c r="L51" s="166"/>
      <c r="M51" s="187" t="str">
        <f t="shared" si="1"/>
        <v/>
      </c>
      <c r="N51" s="114"/>
      <c r="O51" s="17"/>
      <c r="P51" s="20"/>
      <c r="Q51" s="212"/>
      <c r="R51" s="213"/>
      <c r="S51" s="66"/>
      <c r="T51" s="185" t="str">
        <f t="shared" si="2"/>
        <v/>
      </c>
      <c r="U51" s="185" t="str">
        <f t="shared" si="3"/>
        <v/>
      </c>
    </row>
    <row r="52" spans="2:21" s="56" customFormat="1" x14ac:dyDescent="0.25">
      <c r="B52" s="67"/>
      <c r="C52" s="15"/>
      <c r="D52" s="15"/>
      <c r="E52" s="212"/>
      <c r="F52" s="213"/>
      <c r="G52" s="17"/>
      <c r="H52" s="113"/>
      <c r="I52" s="186" t="str">
        <f t="shared" si="0"/>
        <v/>
      </c>
      <c r="J52" s="169"/>
      <c r="K52" s="17"/>
      <c r="L52" s="166"/>
      <c r="M52" s="187" t="str">
        <f t="shared" si="1"/>
        <v/>
      </c>
      <c r="N52" s="114"/>
      <c r="O52" s="17"/>
      <c r="P52" s="20"/>
      <c r="Q52" s="212"/>
      <c r="R52" s="213"/>
      <c r="S52" s="66"/>
      <c r="T52" s="185" t="str">
        <f t="shared" si="2"/>
        <v/>
      </c>
      <c r="U52" s="185" t="str">
        <f t="shared" si="3"/>
        <v/>
      </c>
    </row>
    <row r="53" spans="2:21" s="56" customFormat="1" x14ac:dyDescent="0.25">
      <c r="B53" s="67"/>
      <c r="C53" s="15"/>
      <c r="D53" s="15"/>
      <c r="E53" s="212"/>
      <c r="F53" s="213"/>
      <c r="G53" s="17"/>
      <c r="H53" s="113"/>
      <c r="I53" s="186" t="str">
        <f t="shared" si="0"/>
        <v/>
      </c>
      <c r="J53" s="169"/>
      <c r="K53" s="17"/>
      <c r="L53" s="166"/>
      <c r="M53" s="187" t="str">
        <f t="shared" si="1"/>
        <v/>
      </c>
      <c r="N53" s="114"/>
      <c r="O53" s="17"/>
      <c r="P53" s="20"/>
      <c r="Q53" s="212"/>
      <c r="R53" s="213"/>
      <c r="S53" s="66"/>
      <c r="T53" s="185" t="str">
        <f t="shared" si="2"/>
        <v/>
      </c>
      <c r="U53" s="185" t="str">
        <f t="shared" si="3"/>
        <v/>
      </c>
    </row>
    <row r="54" spans="2:21" s="56" customFormat="1" x14ac:dyDescent="0.25">
      <c r="B54" s="67"/>
      <c r="C54" s="15"/>
      <c r="D54" s="15"/>
      <c r="E54" s="212"/>
      <c r="F54" s="213"/>
      <c r="G54" s="17"/>
      <c r="H54" s="113"/>
      <c r="I54" s="186" t="str">
        <f t="shared" si="0"/>
        <v/>
      </c>
      <c r="J54" s="169"/>
      <c r="K54" s="17"/>
      <c r="L54" s="166"/>
      <c r="M54" s="187" t="str">
        <f t="shared" si="1"/>
        <v/>
      </c>
      <c r="N54" s="114"/>
      <c r="O54" s="17"/>
      <c r="P54" s="20"/>
      <c r="Q54" s="212"/>
      <c r="R54" s="213"/>
      <c r="S54" s="66"/>
      <c r="T54" s="185" t="str">
        <f t="shared" si="2"/>
        <v/>
      </c>
      <c r="U54" s="185" t="str">
        <f t="shared" si="3"/>
        <v/>
      </c>
    </row>
    <row r="55" spans="2:21" s="56" customFormat="1" x14ac:dyDescent="0.25">
      <c r="B55" s="67"/>
      <c r="C55" s="15"/>
      <c r="D55" s="15"/>
      <c r="E55" s="212"/>
      <c r="F55" s="213"/>
      <c r="G55" s="17"/>
      <c r="H55" s="113"/>
      <c r="I55" s="186" t="str">
        <f t="shared" si="0"/>
        <v/>
      </c>
      <c r="J55" s="169"/>
      <c r="K55" s="17"/>
      <c r="L55" s="166"/>
      <c r="M55" s="187" t="str">
        <f t="shared" si="1"/>
        <v/>
      </c>
      <c r="N55" s="114"/>
      <c r="O55" s="17"/>
      <c r="P55" s="20"/>
      <c r="Q55" s="212"/>
      <c r="R55" s="213"/>
      <c r="S55" s="66"/>
      <c r="T55" s="185" t="str">
        <f t="shared" si="2"/>
        <v/>
      </c>
      <c r="U55" s="185" t="str">
        <f t="shared" si="3"/>
        <v/>
      </c>
    </row>
    <row r="56" spans="2:21" s="56" customFormat="1" x14ac:dyDescent="0.25">
      <c r="B56" s="67"/>
      <c r="C56" s="15"/>
      <c r="D56" s="15"/>
      <c r="E56" s="212"/>
      <c r="F56" s="213"/>
      <c r="G56" s="17"/>
      <c r="H56" s="113"/>
      <c r="I56" s="186" t="str">
        <f t="shared" si="0"/>
        <v/>
      </c>
      <c r="J56" s="169"/>
      <c r="K56" s="17"/>
      <c r="L56" s="166"/>
      <c r="M56" s="187" t="str">
        <f t="shared" si="1"/>
        <v/>
      </c>
      <c r="N56" s="114"/>
      <c r="O56" s="17"/>
      <c r="P56" s="20"/>
      <c r="Q56" s="212"/>
      <c r="R56" s="213"/>
      <c r="S56" s="66"/>
      <c r="T56" s="185" t="str">
        <f t="shared" si="2"/>
        <v/>
      </c>
      <c r="U56" s="185" t="str">
        <f t="shared" si="3"/>
        <v/>
      </c>
    </row>
    <row r="57" spans="2:21" s="56" customFormat="1" x14ac:dyDescent="0.25">
      <c r="B57" s="67"/>
      <c r="C57" s="15"/>
      <c r="D57" s="15"/>
      <c r="E57" s="212"/>
      <c r="F57" s="213"/>
      <c r="G57" s="17"/>
      <c r="H57" s="113"/>
      <c r="I57" s="186" t="str">
        <f t="shared" si="0"/>
        <v/>
      </c>
      <c r="J57" s="169"/>
      <c r="K57" s="17"/>
      <c r="L57" s="166"/>
      <c r="M57" s="187" t="str">
        <f t="shared" si="1"/>
        <v/>
      </c>
      <c r="N57" s="114"/>
      <c r="O57" s="17"/>
      <c r="P57" s="20"/>
      <c r="Q57" s="212"/>
      <c r="R57" s="213"/>
      <c r="S57" s="66"/>
      <c r="T57" s="185" t="str">
        <f t="shared" si="2"/>
        <v/>
      </c>
      <c r="U57" s="185" t="str">
        <f t="shared" si="3"/>
        <v/>
      </c>
    </row>
    <row r="58" spans="2:21" s="56" customFormat="1" x14ac:dyDescent="0.25">
      <c r="B58" s="67"/>
      <c r="C58" s="15"/>
      <c r="D58" s="15"/>
      <c r="E58" s="212"/>
      <c r="F58" s="213"/>
      <c r="G58" s="17"/>
      <c r="H58" s="113"/>
      <c r="I58" s="186" t="str">
        <f t="shared" si="0"/>
        <v/>
      </c>
      <c r="J58" s="169"/>
      <c r="K58" s="17"/>
      <c r="L58" s="166"/>
      <c r="M58" s="187" t="str">
        <f t="shared" si="1"/>
        <v/>
      </c>
      <c r="N58" s="114"/>
      <c r="O58" s="17"/>
      <c r="P58" s="20"/>
      <c r="Q58" s="212"/>
      <c r="R58" s="213"/>
      <c r="S58" s="66"/>
      <c r="T58" s="185" t="str">
        <f t="shared" si="2"/>
        <v/>
      </c>
      <c r="U58" s="185" t="str">
        <f t="shared" si="3"/>
        <v/>
      </c>
    </row>
    <row r="59" spans="2:21" s="56" customFormat="1" x14ac:dyDescent="0.25">
      <c r="B59" s="67"/>
      <c r="C59" s="15"/>
      <c r="D59" s="15"/>
      <c r="E59" s="212"/>
      <c r="F59" s="213"/>
      <c r="G59" s="17"/>
      <c r="H59" s="113"/>
      <c r="I59" s="186" t="str">
        <f t="shared" si="0"/>
        <v/>
      </c>
      <c r="J59" s="169"/>
      <c r="K59" s="17"/>
      <c r="L59" s="166"/>
      <c r="M59" s="187" t="str">
        <f t="shared" si="1"/>
        <v/>
      </c>
      <c r="N59" s="114"/>
      <c r="O59" s="17"/>
      <c r="P59" s="20"/>
      <c r="Q59" s="212"/>
      <c r="R59" s="213"/>
      <c r="S59" s="66"/>
      <c r="T59" s="185" t="str">
        <f t="shared" si="2"/>
        <v/>
      </c>
      <c r="U59" s="185" t="str">
        <f t="shared" si="3"/>
        <v/>
      </c>
    </row>
    <row r="60" spans="2:21" s="78" customFormat="1" ht="24.75" customHeight="1" thickBot="1" x14ac:dyDescent="0.3">
      <c r="B60" s="74" t="s">
        <v>87</v>
      </c>
      <c r="C60" s="75"/>
      <c r="D60" s="75"/>
      <c r="E60" s="219"/>
      <c r="F60" s="220"/>
      <c r="G60" s="76"/>
      <c r="H60" s="116"/>
      <c r="I60" s="119" t="str">
        <f t="shared" si="0"/>
        <v/>
      </c>
      <c r="J60" s="117"/>
      <c r="K60" s="76"/>
      <c r="L60" s="116"/>
      <c r="M60" s="124" t="str">
        <f t="shared" si="1"/>
        <v/>
      </c>
      <c r="N60" s="123"/>
      <c r="O60" s="76"/>
      <c r="P60" s="76"/>
      <c r="Q60" s="204"/>
      <c r="R60" s="205"/>
      <c r="S60" s="77"/>
      <c r="T60" s="185" t="str">
        <f t="shared" si="2"/>
        <v/>
      </c>
      <c r="U60" s="185" t="str">
        <f t="shared" si="3"/>
        <v/>
      </c>
    </row>
    <row r="61" spans="2:21" customFormat="1" ht="15" customHeight="1" thickTop="1" x14ac:dyDescent="0.25">
      <c r="T61" s="184"/>
      <c r="U61" s="184"/>
    </row>
    <row r="62" spans="2:21" customFormat="1" ht="15" customHeight="1" x14ac:dyDescent="0.25">
      <c r="T62" s="184"/>
      <c r="U62" s="184"/>
    </row>
    <row r="63" spans="2:21" customFormat="1" ht="15" customHeight="1" x14ac:dyDescent="0.25">
      <c r="T63" s="184"/>
      <c r="U63" s="184"/>
    </row>
    <row r="64" spans="2:21" customFormat="1" ht="15" customHeight="1" x14ac:dyDescent="0.25">
      <c r="T64" s="184"/>
      <c r="U64" s="184"/>
    </row>
    <row r="65" spans="20:21" customFormat="1" ht="15" customHeight="1" x14ac:dyDescent="0.25">
      <c r="T65" s="184"/>
      <c r="U65" s="184"/>
    </row>
    <row r="66" spans="20:21" customFormat="1" ht="15" customHeight="1" x14ac:dyDescent="0.25">
      <c r="T66" s="184"/>
      <c r="U66" s="184"/>
    </row>
    <row r="67" spans="20:21" customFormat="1" ht="15" customHeight="1" x14ac:dyDescent="0.25">
      <c r="T67" s="184"/>
      <c r="U67" s="184"/>
    </row>
    <row r="68" spans="20:21" customFormat="1" ht="15" customHeight="1" x14ac:dyDescent="0.25">
      <c r="T68" s="184"/>
      <c r="U68" s="184"/>
    </row>
    <row r="69" spans="20:21" customFormat="1" ht="15" customHeight="1" x14ac:dyDescent="0.25">
      <c r="T69" s="184"/>
      <c r="U69" s="184"/>
    </row>
    <row r="70" spans="20:21" customFormat="1" ht="15" customHeight="1" x14ac:dyDescent="0.25">
      <c r="T70" s="184"/>
      <c r="U70" s="184"/>
    </row>
    <row r="71" spans="20:21" customFormat="1" ht="15" customHeight="1" x14ac:dyDescent="0.25">
      <c r="T71" s="184"/>
      <c r="U71" s="184"/>
    </row>
    <row r="72" spans="20:21" customFormat="1" ht="15" customHeight="1" x14ac:dyDescent="0.25">
      <c r="T72" s="184"/>
      <c r="U72" s="184"/>
    </row>
    <row r="73" spans="20:21" customFormat="1" ht="15" customHeight="1" x14ac:dyDescent="0.25">
      <c r="T73" s="184"/>
      <c r="U73" s="184"/>
    </row>
    <row r="74" spans="20:21" customFormat="1" ht="15" customHeight="1" x14ac:dyDescent="0.25">
      <c r="T74" s="184"/>
      <c r="U74" s="184"/>
    </row>
    <row r="75" spans="20:21" customFormat="1" ht="15" customHeight="1" x14ac:dyDescent="0.25">
      <c r="T75" s="184"/>
      <c r="U75" s="184"/>
    </row>
    <row r="76" spans="20:21" customFormat="1" ht="15" customHeight="1" x14ac:dyDescent="0.25">
      <c r="T76" s="184"/>
      <c r="U76" s="184"/>
    </row>
    <row r="77" spans="20:21" customFormat="1" ht="15" customHeight="1" x14ac:dyDescent="0.25">
      <c r="T77" s="184"/>
      <c r="U77" s="184"/>
    </row>
    <row r="78" spans="20:21" customFormat="1" ht="15" customHeight="1" x14ac:dyDescent="0.25">
      <c r="T78" s="184"/>
      <c r="U78" s="184"/>
    </row>
    <row r="79" spans="20:21" customFormat="1" ht="15" customHeight="1" x14ac:dyDescent="0.25">
      <c r="T79" s="184"/>
      <c r="U79" s="184"/>
    </row>
    <row r="80" spans="20:21" customFormat="1" ht="15" customHeight="1" x14ac:dyDescent="0.25">
      <c r="T80" s="184"/>
      <c r="U80" s="184"/>
    </row>
    <row r="81" spans="20:21" customFormat="1" ht="15" customHeight="1" x14ac:dyDescent="0.25">
      <c r="T81" s="184"/>
      <c r="U81" s="184"/>
    </row>
    <row r="82" spans="20:21" customFormat="1" ht="15" customHeight="1" x14ac:dyDescent="0.25">
      <c r="T82" s="184"/>
      <c r="U82" s="184"/>
    </row>
    <row r="83" spans="20:21" customFormat="1" ht="15" customHeight="1" x14ac:dyDescent="0.25">
      <c r="T83" s="184"/>
      <c r="U83" s="184"/>
    </row>
    <row r="84" spans="20:21" customFormat="1" ht="15" customHeight="1" x14ac:dyDescent="0.25">
      <c r="T84" s="184"/>
      <c r="U84" s="184"/>
    </row>
    <row r="85" spans="20:21" customFormat="1" ht="15" customHeight="1" x14ac:dyDescent="0.25">
      <c r="T85" s="184"/>
      <c r="U85" s="184"/>
    </row>
    <row r="86" spans="20:21" customFormat="1" ht="15" customHeight="1" x14ac:dyDescent="0.25">
      <c r="T86" s="184"/>
      <c r="U86" s="184"/>
    </row>
    <row r="87" spans="20:21" customFormat="1" ht="15" customHeight="1" x14ac:dyDescent="0.25">
      <c r="T87" s="184"/>
      <c r="U87" s="184"/>
    </row>
    <row r="88" spans="20:21" customFormat="1" ht="15" customHeight="1" x14ac:dyDescent="0.25">
      <c r="T88" s="184"/>
      <c r="U88" s="184"/>
    </row>
    <row r="89" spans="20:21" customFormat="1" ht="15" customHeight="1" x14ac:dyDescent="0.25">
      <c r="T89" s="184"/>
      <c r="U89" s="184"/>
    </row>
    <row r="90" spans="20:21" customFormat="1" ht="15" customHeight="1" x14ac:dyDescent="0.25">
      <c r="T90" s="184"/>
      <c r="U90" s="184"/>
    </row>
    <row r="91" spans="20:21" customFormat="1" ht="15" customHeight="1" x14ac:dyDescent="0.25">
      <c r="T91" s="184"/>
      <c r="U91" s="184"/>
    </row>
    <row r="92" spans="20:21" customFormat="1" ht="15" customHeight="1" x14ac:dyDescent="0.25">
      <c r="T92" s="184"/>
      <c r="U92" s="184"/>
    </row>
    <row r="93" spans="20:21" customFormat="1" ht="15" customHeight="1" x14ac:dyDescent="0.25">
      <c r="T93" s="184"/>
      <c r="U93" s="184"/>
    </row>
    <row r="94" spans="20:21" customFormat="1" ht="15" customHeight="1" x14ac:dyDescent="0.25">
      <c r="T94" s="184"/>
      <c r="U94" s="184"/>
    </row>
    <row r="95" spans="20:21" customFormat="1" ht="15" customHeight="1" x14ac:dyDescent="0.25">
      <c r="T95" s="184"/>
      <c r="U95" s="184"/>
    </row>
    <row r="96" spans="20:21" customFormat="1" ht="15" customHeight="1" x14ac:dyDescent="0.25">
      <c r="T96" s="184"/>
      <c r="U96" s="184"/>
    </row>
    <row r="97" spans="20:21" customFormat="1" ht="15" customHeight="1" x14ac:dyDescent="0.25">
      <c r="T97" s="184"/>
      <c r="U97" s="184"/>
    </row>
    <row r="98" spans="20:21" customFormat="1" ht="15" customHeight="1" x14ac:dyDescent="0.25">
      <c r="T98" s="184"/>
      <c r="U98" s="184"/>
    </row>
    <row r="99" spans="20:21" customFormat="1" ht="15" customHeight="1" x14ac:dyDescent="0.25">
      <c r="T99" s="184"/>
      <c r="U99" s="184"/>
    </row>
    <row r="100" spans="20:21" customFormat="1" ht="15" customHeight="1" x14ac:dyDescent="0.25">
      <c r="T100" s="184"/>
      <c r="U100" s="184"/>
    </row>
    <row r="101" spans="20:21" customFormat="1" ht="15" customHeight="1" x14ac:dyDescent="0.25">
      <c r="T101" s="184"/>
      <c r="U101" s="184"/>
    </row>
    <row r="102" spans="20:21" customFormat="1" ht="15" customHeight="1" x14ac:dyDescent="0.25">
      <c r="T102" s="184"/>
      <c r="U102" s="184"/>
    </row>
    <row r="103" spans="20:21" customFormat="1" ht="15" customHeight="1" x14ac:dyDescent="0.25">
      <c r="T103" s="184"/>
      <c r="U103" s="184"/>
    </row>
    <row r="104" spans="20:21" customFormat="1" ht="15" customHeight="1" x14ac:dyDescent="0.25">
      <c r="T104" s="184"/>
      <c r="U104" s="184"/>
    </row>
    <row r="105" spans="20:21" customFormat="1" ht="15" customHeight="1" x14ac:dyDescent="0.25">
      <c r="T105" s="184"/>
      <c r="U105" s="184"/>
    </row>
    <row r="106" spans="20:21" customFormat="1" ht="15" customHeight="1" x14ac:dyDescent="0.25">
      <c r="T106" s="184"/>
      <c r="U106" s="184"/>
    </row>
    <row r="107" spans="20:21" customFormat="1" ht="15" customHeight="1" x14ac:dyDescent="0.25">
      <c r="T107" s="184"/>
      <c r="U107" s="184"/>
    </row>
    <row r="108" spans="20:21" customFormat="1" ht="15" customHeight="1" x14ac:dyDescent="0.25">
      <c r="T108" s="184"/>
      <c r="U108" s="184"/>
    </row>
    <row r="109" spans="20:21" customFormat="1" ht="15" customHeight="1" x14ac:dyDescent="0.25">
      <c r="T109" s="184"/>
      <c r="U109" s="184"/>
    </row>
    <row r="110" spans="20:21" customFormat="1" ht="15" customHeight="1" x14ac:dyDescent="0.25">
      <c r="T110" s="184"/>
      <c r="U110" s="184"/>
    </row>
    <row r="111" spans="20:21" customFormat="1" ht="15" customHeight="1" x14ac:dyDescent="0.25">
      <c r="T111" s="184"/>
      <c r="U111" s="184"/>
    </row>
    <row r="112" spans="20:21" customFormat="1" ht="15" customHeight="1" x14ac:dyDescent="0.25">
      <c r="T112" s="184"/>
      <c r="U112" s="184"/>
    </row>
    <row r="113" spans="20:21" customFormat="1" ht="15" customHeight="1" x14ac:dyDescent="0.25">
      <c r="T113" s="184"/>
      <c r="U113" s="184"/>
    </row>
    <row r="114" spans="20:21" customFormat="1" ht="15" customHeight="1" x14ac:dyDescent="0.25">
      <c r="T114" s="184"/>
      <c r="U114" s="184"/>
    </row>
    <row r="115" spans="20:21" customFormat="1" ht="15" customHeight="1" x14ac:dyDescent="0.25">
      <c r="T115" s="184"/>
      <c r="U115" s="184"/>
    </row>
    <row r="116" spans="20:21" customFormat="1" ht="15" customHeight="1" x14ac:dyDescent="0.25">
      <c r="T116" s="184"/>
      <c r="U116" s="184"/>
    </row>
    <row r="117" spans="20:21" customFormat="1" ht="15" customHeight="1" x14ac:dyDescent="0.25">
      <c r="T117" s="184"/>
      <c r="U117" s="184"/>
    </row>
    <row r="118" spans="20:21" customFormat="1" ht="15" customHeight="1" x14ac:dyDescent="0.25">
      <c r="T118" s="184"/>
      <c r="U118" s="184"/>
    </row>
    <row r="119" spans="20:21" customFormat="1" ht="15" customHeight="1" x14ac:dyDescent="0.25">
      <c r="T119" s="184"/>
      <c r="U119" s="184"/>
    </row>
    <row r="120" spans="20:21" customFormat="1" ht="15" customHeight="1" x14ac:dyDescent="0.25">
      <c r="T120" s="184"/>
      <c r="U120" s="184"/>
    </row>
    <row r="121" spans="20:21" customFormat="1" ht="15" customHeight="1" x14ac:dyDescent="0.25">
      <c r="T121" s="184"/>
      <c r="U121" s="184"/>
    </row>
    <row r="122" spans="20:21" customFormat="1" ht="15" customHeight="1" x14ac:dyDescent="0.25">
      <c r="T122" s="184"/>
      <c r="U122" s="184"/>
    </row>
    <row r="123" spans="20:21" customFormat="1" ht="15" customHeight="1" x14ac:dyDescent="0.25">
      <c r="T123" s="184"/>
      <c r="U123" s="184"/>
    </row>
    <row r="124" spans="20:21" customFormat="1" ht="15" customHeight="1" x14ac:dyDescent="0.25">
      <c r="T124" s="184"/>
      <c r="U124" s="184"/>
    </row>
    <row r="125" spans="20:21" customFormat="1" ht="15" customHeight="1" x14ac:dyDescent="0.25">
      <c r="T125" s="184"/>
      <c r="U125" s="184"/>
    </row>
    <row r="126" spans="20:21" customFormat="1" ht="15" customHeight="1" x14ac:dyDescent="0.25">
      <c r="T126" s="184"/>
      <c r="U126" s="184"/>
    </row>
    <row r="127" spans="20:21" customFormat="1" ht="15" customHeight="1" x14ac:dyDescent="0.25">
      <c r="T127" s="184"/>
      <c r="U127" s="184"/>
    </row>
    <row r="128" spans="20:21" customFormat="1" ht="15" customHeight="1" x14ac:dyDescent="0.25">
      <c r="T128" s="184"/>
      <c r="U128" s="184"/>
    </row>
    <row r="129" spans="20:21" customFormat="1" ht="15" customHeight="1" x14ac:dyDescent="0.25">
      <c r="T129" s="184"/>
      <c r="U129" s="184"/>
    </row>
    <row r="130" spans="20:21" customFormat="1" ht="15" customHeight="1" x14ac:dyDescent="0.25">
      <c r="T130" s="184"/>
      <c r="U130" s="184"/>
    </row>
    <row r="131" spans="20:21" customFormat="1" ht="15" customHeight="1" x14ac:dyDescent="0.25">
      <c r="T131" s="184"/>
      <c r="U131" s="184"/>
    </row>
    <row r="132" spans="20:21" customFormat="1" ht="15" customHeight="1" x14ac:dyDescent="0.25">
      <c r="T132" s="184"/>
      <c r="U132" s="184"/>
    </row>
    <row r="133" spans="20:21" customFormat="1" ht="15" customHeight="1" x14ac:dyDescent="0.25">
      <c r="T133" s="184"/>
      <c r="U133" s="184"/>
    </row>
    <row r="134" spans="20:21" customFormat="1" ht="15" customHeight="1" x14ac:dyDescent="0.25">
      <c r="T134" s="184"/>
      <c r="U134" s="184"/>
    </row>
    <row r="135" spans="20:21" customFormat="1" ht="15" customHeight="1" x14ac:dyDescent="0.25">
      <c r="T135" s="184"/>
      <c r="U135" s="184"/>
    </row>
    <row r="136" spans="20:21" customFormat="1" ht="15" customHeight="1" x14ac:dyDescent="0.25">
      <c r="T136" s="184"/>
      <c r="U136" s="184"/>
    </row>
    <row r="137" spans="20:21" customFormat="1" ht="15" customHeight="1" x14ac:dyDescent="0.25">
      <c r="T137" s="184"/>
      <c r="U137" s="184"/>
    </row>
    <row r="138" spans="20:21" customFormat="1" ht="15" customHeight="1" x14ac:dyDescent="0.25">
      <c r="T138" s="184"/>
      <c r="U138" s="184"/>
    </row>
    <row r="139" spans="20:21" customFormat="1" ht="15" customHeight="1" x14ac:dyDescent="0.25">
      <c r="T139" s="184"/>
      <c r="U139" s="184"/>
    </row>
    <row r="140" spans="20:21" customFormat="1" ht="15" customHeight="1" x14ac:dyDescent="0.25">
      <c r="T140" s="184"/>
      <c r="U140" s="184"/>
    </row>
    <row r="141" spans="20:21" customFormat="1" ht="15" customHeight="1" x14ac:dyDescent="0.25">
      <c r="T141" s="184"/>
      <c r="U141" s="184"/>
    </row>
    <row r="142" spans="20:21" customFormat="1" ht="15" customHeight="1" x14ac:dyDescent="0.25">
      <c r="T142" s="184"/>
      <c r="U142" s="184"/>
    </row>
    <row r="143" spans="20:21" customFormat="1" ht="15" customHeight="1" x14ac:dyDescent="0.25">
      <c r="T143" s="184"/>
      <c r="U143" s="184"/>
    </row>
    <row r="144" spans="20:21" customFormat="1" ht="15" customHeight="1" x14ac:dyDescent="0.25">
      <c r="T144" s="184"/>
      <c r="U144" s="184"/>
    </row>
    <row r="145" spans="20:21" customFormat="1" ht="15" customHeight="1" x14ac:dyDescent="0.25">
      <c r="T145" s="184"/>
      <c r="U145" s="184"/>
    </row>
    <row r="146" spans="20:21" customFormat="1" ht="15" customHeight="1" x14ac:dyDescent="0.25">
      <c r="T146" s="184"/>
      <c r="U146" s="184"/>
    </row>
    <row r="147" spans="20:21" customFormat="1" ht="15" customHeight="1" x14ac:dyDescent="0.25">
      <c r="T147" s="184"/>
      <c r="U147" s="184"/>
    </row>
    <row r="148" spans="20:21" customFormat="1" ht="15" customHeight="1" x14ac:dyDescent="0.25">
      <c r="T148" s="184"/>
      <c r="U148" s="184"/>
    </row>
    <row r="149" spans="20:21" customFormat="1" ht="15" customHeight="1" x14ac:dyDescent="0.25">
      <c r="T149" s="184"/>
      <c r="U149" s="184"/>
    </row>
    <row r="150" spans="20:21" customFormat="1" ht="15" customHeight="1" x14ac:dyDescent="0.25">
      <c r="T150" s="184"/>
      <c r="U150" s="184"/>
    </row>
    <row r="151" spans="20:21" customFormat="1" ht="15" customHeight="1" x14ac:dyDescent="0.25">
      <c r="T151" s="184"/>
      <c r="U151" s="184"/>
    </row>
    <row r="152" spans="20:21" customFormat="1" ht="15" customHeight="1" x14ac:dyDescent="0.25">
      <c r="T152" s="184"/>
      <c r="U152" s="184"/>
    </row>
    <row r="153" spans="20:21" customFormat="1" ht="15" customHeight="1" x14ac:dyDescent="0.25">
      <c r="T153" s="184"/>
      <c r="U153" s="184"/>
    </row>
    <row r="154" spans="20:21" customFormat="1" ht="15" customHeight="1" x14ac:dyDescent="0.25">
      <c r="T154" s="184"/>
      <c r="U154" s="184"/>
    </row>
    <row r="155" spans="20:21" customFormat="1" ht="15" customHeight="1" x14ac:dyDescent="0.25">
      <c r="T155" s="184"/>
      <c r="U155" s="184"/>
    </row>
    <row r="156" spans="20:21" customFormat="1" ht="15" customHeight="1" x14ac:dyDescent="0.25">
      <c r="T156" s="184"/>
      <c r="U156" s="184"/>
    </row>
    <row r="157" spans="20:21" customFormat="1" ht="15" customHeight="1" x14ac:dyDescent="0.25">
      <c r="T157" s="184"/>
      <c r="U157" s="184"/>
    </row>
    <row r="158" spans="20:21" customFormat="1" ht="15" customHeight="1" x14ac:dyDescent="0.25">
      <c r="T158" s="184"/>
      <c r="U158" s="184"/>
    </row>
    <row r="159" spans="20:21" customFormat="1" ht="15" customHeight="1" x14ac:dyDescent="0.25">
      <c r="T159" s="184"/>
      <c r="U159" s="184"/>
    </row>
    <row r="160" spans="20:21" customFormat="1" ht="15" customHeight="1" x14ac:dyDescent="0.25">
      <c r="T160" s="184"/>
      <c r="U160" s="184"/>
    </row>
    <row r="161" spans="20:21" customFormat="1" ht="15" customHeight="1" x14ac:dyDescent="0.25">
      <c r="T161" s="184"/>
      <c r="U161" s="184"/>
    </row>
    <row r="162" spans="20:21" customFormat="1" ht="15" customHeight="1" x14ac:dyDescent="0.25">
      <c r="T162" s="184"/>
      <c r="U162" s="184"/>
    </row>
    <row r="163" spans="20:21" customFormat="1" ht="15" customHeight="1" x14ac:dyDescent="0.25">
      <c r="T163" s="184"/>
      <c r="U163" s="184"/>
    </row>
    <row r="164" spans="20:21" customFormat="1" ht="15" customHeight="1" x14ac:dyDescent="0.25">
      <c r="T164" s="184"/>
      <c r="U164" s="184"/>
    </row>
    <row r="165" spans="20:21" customFormat="1" ht="15" customHeight="1" x14ac:dyDescent="0.25">
      <c r="T165" s="184"/>
      <c r="U165" s="184"/>
    </row>
    <row r="166" spans="20:21" customFormat="1" ht="15" customHeight="1" x14ac:dyDescent="0.25">
      <c r="T166" s="184"/>
      <c r="U166" s="184"/>
    </row>
    <row r="167" spans="20:21" customFormat="1" ht="15" customHeight="1" x14ac:dyDescent="0.25">
      <c r="T167" s="184"/>
      <c r="U167" s="184"/>
    </row>
    <row r="168" spans="20:21" customFormat="1" ht="15" customHeight="1" x14ac:dyDescent="0.25">
      <c r="T168" s="184"/>
      <c r="U168" s="184"/>
    </row>
    <row r="169" spans="20:21" customFormat="1" ht="15" customHeight="1" x14ac:dyDescent="0.25">
      <c r="T169" s="184"/>
      <c r="U169" s="184"/>
    </row>
    <row r="170" spans="20:21" customFormat="1" ht="15" customHeight="1" x14ac:dyDescent="0.25">
      <c r="T170" s="184"/>
      <c r="U170" s="184"/>
    </row>
    <row r="171" spans="20:21" customFormat="1" ht="15" customHeight="1" x14ac:dyDescent="0.25">
      <c r="T171" s="184"/>
      <c r="U171" s="184"/>
    </row>
    <row r="172" spans="20:21" customFormat="1" ht="15" customHeight="1" x14ac:dyDescent="0.25">
      <c r="T172" s="184"/>
      <c r="U172" s="184"/>
    </row>
    <row r="173" spans="20:21" customFormat="1" ht="15" customHeight="1" x14ac:dyDescent="0.25">
      <c r="T173" s="184"/>
      <c r="U173" s="184"/>
    </row>
    <row r="174" spans="20:21" customFormat="1" ht="15" customHeight="1" x14ac:dyDescent="0.25">
      <c r="T174" s="184"/>
      <c r="U174" s="184"/>
    </row>
    <row r="175" spans="20:21" customFormat="1" ht="15" customHeight="1" x14ac:dyDescent="0.25">
      <c r="T175" s="184"/>
      <c r="U175" s="184"/>
    </row>
    <row r="176" spans="20:21" customFormat="1" ht="15" customHeight="1" x14ac:dyDescent="0.25">
      <c r="T176" s="184"/>
      <c r="U176" s="184"/>
    </row>
    <row r="177" spans="20:21" customFormat="1" ht="15" customHeight="1" x14ac:dyDescent="0.25">
      <c r="T177" s="184"/>
      <c r="U177" s="184"/>
    </row>
    <row r="178" spans="20:21" customFormat="1" ht="15" customHeight="1" x14ac:dyDescent="0.25">
      <c r="T178" s="184"/>
      <c r="U178" s="184"/>
    </row>
    <row r="179" spans="20:21" customFormat="1" ht="15" customHeight="1" x14ac:dyDescent="0.25">
      <c r="T179" s="184"/>
      <c r="U179" s="184"/>
    </row>
    <row r="180" spans="20:21" customFormat="1" ht="15" customHeight="1" x14ac:dyDescent="0.25">
      <c r="T180" s="184"/>
      <c r="U180" s="184"/>
    </row>
    <row r="181" spans="20:21" customFormat="1" ht="15" customHeight="1" x14ac:dyDescent="0.25">
      <c r="T181" s="184"/>
      <c r="U181" s="184"/>
    </row>
    <row r="182" spans="20:21" customFormat="1" ht="15" customHeight="1" x14ac:dyDescent="0.25">
      <c r="T182" s="184"/>
      <c r="U182" s="184"/>
    </row>
    <row r="183" spans="20:21" customFormat="1" ht="15" customHeight="1" x14ac:dyDescent="0.25">
      <c r="T183" s="184"/>
      <c r="U183" s="184"/>
    </row>
    <row r="184" spans="20:21" customFormat="1" ht="15" customHeight="1" x14ac:dyDescent="0.25">
      <c r="T184" s="184"/>
      <c r="U184" s="184"/>
    </row>
    <row r="185" spans="20:21" customFormat="1" ht="15" customHeight="1" x14ac:dyDescent="0.25">
      <c r="T185" s="184"/>
      <c r="U185" s="184"/>
    </row>
    <row r="186" spans="20:21" customFormat="1" ht="15" customHeight="1" x14ac:dyDescent="0.25">
      <c r="T186" s="184"/>
      <c r="U186" s="184"/>
    </row>
    <row r="187" spans="20:21" customFormat="1" ht="15" customHeight="1" x14ac:dyDescent="0.25">
      <c r="T187" s="184"/>
      <c r="U187" s="184"/>
    </row>
    <row r="188" spans="20:21" customFormat="1" ht="15" customHeight="1" x14ac:dyDescent="0.25">
      <c r="T188" s="184"/>
      <c r="U188" s="184"/>
    </row>
    <row r="189" spans="20:21" customFormat="1" ht="15" customHeight="1" x14ac:dyDescent="0.25">
      <c r="T189" s="184"/>
      <c r="U189" s="184"/>
    </row>
    <row r="190" spans="20:21" customFormat="1" ht="15" customHeight="1" x14ac:dyDescent="0.25">
      <c r="T190" s="184"/>
      <c r="U190" s="184"/>
    </row>
    <row r="191" spans="20:21" customFormat="1" ht="15" customHeight="1" x14ac:dyDescent="0.25">
      <c r="T191" s="184"/>
      <c r="U191" s="184"/>
    </row>
    <row r="192" spans="20:21" customFormat="1" ht="15" customHeight="1" x14ac:dyDescent="0.25">
      <c r="T192" s="184"/>
      <c r="U192" s="184"/>
    </row>
    <row r="193" spans="20:21" customFormat="1" ht="15" customHeight="1" x14ac:dyDescent="0.25">
      <c r="T193" s="184"/>
      <c r="U193" s="184"/>
    </row>
    <row r="194" spans="20:21" customFormat="1" ht="15" customHeight="1" x14ac:dyDescent="0.25">
      <c r="T194" s="184"/>
      <c r="U194" s="184"/>
    </row>
    <row r="195" spans="20:21" customFormat="1" ht="15" customHeight="1" x14ac:dyDescent="0.25">
      <c r="T195" s="184"/>
      <c r="U195" s="184"/>
    </row>
    <row r="196" spans="20:21" customFormat="1" ht="15" customHeight="1" x14ac:dyDescent="0.25">
      <c r="T196" s="184"/>
      <c r="U196" s="184"/>
    </row>
    <row r="197" spans="20:21" customFormat="1" ht="15" customHeight="1" x14ac:dyDescent="0.25">
      <c r="T197" s="184"/>
      <c r="U197" s="184"/>
    </row>
    <row r="198" spans="20:21" customFormat="1" ht="15" customHeight="1" x14ac:dyDescent="0.25">
      <c r="T198" s="184"/>
      <c r="U198" s="184"/>
    </row>
    <row r="199" spans="20:21" customFormat="1" ht="15" customHeight="1" x14ac:dyDescent="0.25">
      <c r="T199" s="184"/>
      <c r="U199" s="184"/>
    </row>
    <row r="200" spans="20:21" customFormat="1" ht="15" customHeight="1" x14ac:dyDescent="0.25">
      <c r="T200" s="184"/>
      <c r="U200" s="184"/>
    </row>
    <row r="201" spans="20:21" customFormat="1" ht="15" customHeight="1" x14ac:dyDescent="0.25">
      <c r="T201" s="184"/>
      <c r="U201" s="184"/>
    </row>
    <row r="202" spans="20:21" customFormat="1" ht="15" customHeight="1" x14ac:dyDescent="0.25">
      <c r="T202" s="184"/>
      <c r="U202" s="184"/>
    </row>
    <row r="203" spans="20:21" customFormat="1" ht="15" customHeight="1" x14ac:dyDescent="0.25">
      <c r="T203" s="184"/>
      <c r="U203" s="184"/>
    </row>
    <row r="204" spans="20:21" customFormat="1" ht="15" customHeight="1" x14ac:dyDescent="0.25">
      <c r="T204" s="184"/>
      <c r="U204" s="184"/>
    </row>
    <row r="205" spans="20:21" customFormat="1" ht="15" customHeight="1" x14ac:dyDescent="0.25">
      <c r="T205" s="184"/>
      <c r="U205" s="184"/>
    </row>
    <row r="206" spans="20:21" customFormat="1" ht="15" customHeight="1" x14ac:dyDescent="0.25">
      <c r="T206" s="184"/>
      <c r="U206" s="184"/>
    </row>
    <row r="207" spans="20:21" customFormat="1" ht="15" customHeight="1" x14ac:dyDescent="0.25">
      <c r="T207" s="184"/>
      <c r="U207" s="184"/>
    </row>
    <row r="208" spans="20:21" customFormat="1" ht="15" customHeight="1" x14ac:dyDescent="0.25">
      <c r="T208" s="184"/>
      <c r="U208" s="184"/>
    </row>
    <row r="209" spans="20:21" customFormat="1" ht="15" customHeight="1" x14ac:dyDescent="0.25">
      <c r="T209" s="184"/>
      <c r="U209" s="184"/>
    </row>
    <row r="210" spans="20:21" customFormat="1" ht="15" customHeight="1" x14ac:dyDescent="0.25">
      <c r="T210" s="184"/>
      <c r="U210" s="184"/>
    </row>
    <row r="211" spans="20:21" customFormat="1" ht="15" customHeight="1" x14ac:dyDescent="0.25">
      <c r="T211" s="184"/>
      <c r="U211" s="184"/>
    </row>
    <row r="212" spans="20:21" customFormat="1" ht="15" customHeight="1" x14ac:dyDescent="0.25">
      <c r="T212" s="184"/>
      <c r="U212" s="184"/>
    </row>
    <row r="213" spans="20:21" customFormat="1" ht="15" customHeight="1" x14ac:dyDescent="0.25">
      <c r="T213" s="184"/>
      <c r="U213" s="184"/>
    </row>
    <row r="214" spans="20:21" customFormat="1" ht="15" customHeight="1" x14ac:dyDescent="0.25">
      <c r="T214" s="184"/>
      <c r="U214" s="184"/>
    </row>
    <row r="215" spans="20:21" customFormat="1" ht="15" customHeight="1" x14ac:dyDescent="0.25">
      <c r="T215" s="184"/>
      <c r="U215" s="184"/>
    </row>
    <row r="216" spans="20:21" customFormat="1" ht="15" customHeight="1" x14ac:dyDescent="0.25">
      <c r="T216" s="184"/>
      <c r="U216" s="184"/>
    </row>
    <row r="217" spans="20:21" customFormat="1" ht="15" customHeight="1" x14ac:dyDescent="0.25">
      <c r="T217" s="184"/>
      <c r="U217" s="184"/>
    </row>
    <row r="218" spans="20:21" customFormat="1" ht="15" customHeight="1" x14ac:dyDescent="0.25">
      <c r="T218" s="184"/>
      <c r="U218" s="184"/>
    </row>
    <row r="219" spans="20:21" customFormat="1" ht="15" customHeight="1" x14ac:dyDescent="0.25">
      <c r="T219" s="184"/>
      <c r="U219" s="184"/>
    </row>
    <row r="220" spans="20:21" customFormat="1" ht="15" customHeight="1" x14ac:dyDescent="0.25">
      <c r="T220" s="184"/>
      <c r="U220" s="184"/>
    </row>
    <row r="221" spans="20:21" customFormat="1" ht="15" customHeight="1" x14ac:dyDescent="0.25">
      <c r="T221" s="184"/>
      <c r="U221" s="184"/>
    </row>
    <row r="222" spans="20:21" customFormat="1" ht="15" customHeight="1" x14ac:dyDescent="0.25">
      <c r="T222" s="184"/>
      <c r="U222" s="184"/>
    </row>
    <row r="223" spans="20:21" customFormat="1" ht="15" customHeight="1" x14ac:dyDescent="0.25">
      <c r="T223" s="184"/>
      <c r="U223" s="184"/>
    </row>
    <row r="224" spans="20:21" customFormat="1" ht="15" customHeight="1" x14ac:dyDescent="0.25">
      <c r="T224" s="184"/>
      <c r="U224" s="184"/>
    </row>
    <row r="225" spans="20:21" customFormat="1" ht="15" customHeight="1" x14ac:dyDescent="0.25">
      <c r="T225" s="184"/>
      <c r="U225" s="184"/>
    </row>
    <row r="226" spans="20:21" customFormat="1" ht="15" customHeight="1" x14ac:dyDescent="0.25">
      <c r="T226" s="184"/>
      <c r="U226" s="184"/>
    </row>
    <row r="227" spans="20:21" customFormat="1" ht="15" customHeight="1" x14ac:dyDescent="0.25">
      <c r="T227" s="184"/>
      <c r="U227" s="184"/>
    </row>
    <row r="228" spans="20:21" customFormat="1" ht="15" customHeight="1" x14ac:dyDescent="0.25">
      <c r="T228" s="184"/>
      <c r="U228" s="184"/>
    </row>
    <row r="229" spans="20:21" customFormat="1" ht="15" customHeight="1" x14ac:dyDescent="0.25">
      <c r="T229" s="184"/>
      <c r="U229" s="184"/>
    </row>
    <row r="230" spans="20:21" customFormat="1" ht="15" customHeight="1" x14ac:dyDescent="0.25">
      <c r="T230" s="184"/>
      <c r="U230" s="184"/>
    </row>
    <row r="231" spans="20:21" customFormat="1" ht="15" customHeight="1" x14ac:dyDescent="0.25">
      <c r="T231" s="184"/>
      <c r="U231" s="184"/>
    </row>
    <row r="232" spans="20:21" customFormat="1" ht="15" customHeight="1" x14ac:dyDescent="0.25">
      <c r="T232" s="184"/>
      <c r="U232" s="184"/>
    </row>
    <row r="233" spans="20:21" customFormat="1" ht="15" customHeight="1" x14ac:dyDescent="0.25">
      <c r="T233" s="184"/>
      <c r="U233" s="184"/>
    </row>
    <row r="234" spans="20:21" customFormat="1" ht="15" customHeight="1" x14ac:dyDescent="0.25">
      <c r="T234" s="184"/>
      <c r="U234" s="184"/>
    </row>
    <row r="235" spans="20:21" customFormat="1" ht="15" customHeight="1" x14ac:dyDescent="0.25">
      <c r="T235" s="184"/>
      <c r="U235" s="184"/>
    </row>
    <row r="236" spans="20:21" customFormat="1" ht="15" customHeight="1" x14ac:dyDescent="0.25">
      <c r="T236" s="184"/>
      <c r="U236" s="184"/>
    </row>
    <row r="237" spans="20:21" customFormat="1" ht="15" customHeight="1" x14ac:dyDescent="0.25">
      <c r="T237" s="184"/>
      <c r="U237" s="184"/>
    </row>
    <row r="238" spans="20:21" customFormat="1" ht="15" customHeight="1" x14ac:dyDescent="0.25">
      <c r="T238" s="184"/>
      <c r="U238" s="184"/>
    </row>
    <row r="239" spans="20:21" customFormat="1" ht="15" customHeight="1" x14ac:dyDescent="0.25">
      <c r="T239" s="184"/>
      <c r="U239" s="184"/>
    </row>
    <row r="240" spans="20:21" customFormat="1" ht="15" customHeight="1" x14ac:dyDescent="0.25">
      <c r="T240" s="184"/>
      <c r="U240" s="184"/>
    </row>
    <row r="241" spans="20:21" customFormat="1" ht="15" customHeight="1" x14ac:dyDescent="0.25">
      <c r="T241" s="184"/>
      <c r="U241" s="184"/>
    </row>
    <row r="242" spans="20:21" customFormat="1" ht="15" customHeight="1" x14ac:dyDescent="0.25">
      <c r="T242" s="184"/>
      <c r="U242" s="184"/>
    </row>
    <row r="243" spans="20:21" customFormat="1" ht="15" customHeight="1" x14ac:dyDescent="0.25">
      <c r="T243" s="184"/>
      <c r="U243" s="184"/>
    </row>
    <row r="244" spans="20:21" customFormat="1" ht="15" customHeight="1" x14ac:dyDescent="0.25">
      <c r="T244" s="184"/>
      <c r="U244" s="184"/>
    </row>
    <row r="245" spans="20:21" customFormat="1" ht="15" customHeight="1" x14ac:dyDescent="0.25">
      <c r="T245" s="184"/>
      <c r="U245" s="184"/>
    </row>
    <row r="246" spans="20:21" customFormat="1" ht="15" customHeight="1" x14ac:dyDescent="0.25">
      <c r="T246" s="184"/>
      <c r="U246" s="184"/>
    </row>
    <row r="247" spans="20:21" customFormat="1" ht="15" customHeight="1" x14ac:dyDescent="0.25">
      <c r="T247" s="184"/>
      <c r="U247" s="184"/>
    </row>
    <row r="248" spans="20:21" customFormat="1" ht="15" customHeight="1" x14ac:dyDescent="0.25">
      <c r="T248" s="184"/>
      <c r="U248" s="184"/>
    </row>
    <row r="249" spans="20:21" customFormat="1" ht="15" customHeight="1" x14ac:dyDescent="0.25">
      <c r="T249" s="184"/>
      <c r="U249" s="184"/>
    </row>
    <row r="250" spans="20:21" customFormat="1" ht="15" customHeight="1" x14ac:dyDescent="0.25">
      <c r="T250" s="184"/>
      <c r="U250" s="184"/>
    </row>
    <row r="251" spans="20:21" customFormat="1" ht="15" customHeight="1" x14ac:dyDescent="0.25">
      <c r="T251" s="184"/>
      <c r="U251" s="184"/>
    </row>
    <row r="252" spans="20:21" customFormat="1" ht="15" customHeight="1" x14ac:dyDescent="0.25">
      <c r="T252" s="184"/>
      <c r="U252" s="184"/>
    </row>
    <row r="253" spans="20:21" customFormat="1" ht="15" customHeight="1" x14ac:dyDescent="0.25">
      <c r="T253" s="184"/>
      <c r="U253" s="184"/>
    </row>
    <row r="254" spans="20:21" customFormat="1" ht="15" customHeight="1" x14ac:dyDescent="0.25">
      <c r="T254" s="184"/>
      <c r="U254" s="184"/>
    </row>
    <row r="255" spans="20:21" customFormat="1" ht="15" customHeight="1" x14ac:dyDescent="0.25">
      <c r="T255" s="184"/>
      <c r="U255" s="184"/>
    </row>
    <row r="256" spans="20:21" customFormat="1" ht="15" customHeight="1" x14ac:dyDescent="0.25">
      <c r="T256" s="184"/>
      <c r="U256" s="184"/>
    </row>
    <row r="257" spans="20:21" customFormat="1" ht="15" customHeight="1" x14ac:dyDescent="0.25">
      <c r="T257" s="184"/>
      <c r="U257" s="184"/>
    </row>
    <row r="258" spans="20:21" customFormat="1" ht="15" customHeight="1" x14ac:dyDescent="0.25">
      <c r="T258" s="184"/>
      <c r="U258" s="184"/>
    </row>
    <row r="259" spans="20:21" customFormat="1" ht="15" customHeight="1" x14ac:dyDescent="0.25">
      <c r="T259" s="184"/>
      <c r="U259" s="184"/>
    </row>
    <row r="260" spans="20:21" customFormat="1" ht="15" customHeight="1" x14ac:dyDescent="0.25">
      <c r="T260" s="184"/>
      <c r="U260" s="184"/>
    </row>
    <row r="261" spans="20:21" customFormat="1" ht="15" customHeight="1" x14ac:dyDescent="0.25">
      <c r="T261" s="184"/>
      <c r="U261" s="184"/>
    </row>
    <row r="262" spans="20:21" customFormat="1" ht="15" customHeight="1" x14ac:dyDescent="0.25">
      <c r="T262" s="184"/>
      <c r="U262" s="184"/>
    </row>
    <row r="263" spans="20:21" customFormat="1" ht="15" customHeight="1" x14ac:dyDescent="0.25">
      <c r="T263" s="184"/>
      <c r="U263" s="184"/>
    </row>
    <row r="264" spans="20:21" customFormat="1" ht="15" customHeight="1" x14ac:dyDescent="0.25">
      <c r="T264" s="184"/>
      <c r="U264" s="184"/>
    </row>
    <row r="265" spans="20:21" customFormat="1" ht="15" customHeight="1" x14ac:dyDescent="0.25">
      <c r="T265" s="184"/>
      <c r="U265" s="184"/>
    </row>
    <row r="266" spans="20:21" customFormat="1" ht="15" customHeight="1" x14ac:dyDescent="0.25">
      <c r="T266" s="184"/>
      <c r="U266" s="184"/>
    </row>
    <row r="267" spans="20:21" customFormat="1" ht="15" customHeight="1" x14ac:dyDescent="0.25">
      <c r="T267" s="184"/>
      <c r="U267" s="184"/>
    </row>
    <row r="268" spans="20:21" customFormat="1" ht="15" customHeight="1" x14ac:dyDescent="0.25">
      <c r="T268" s="184"/>
      <c r="U268" s="184"/>
    </row>
    <row r="269" spans="20:21" customFormat="1" ht="15" customHeight="1" x14ac:dyDescent="0.25">
      <c r="T269" s="184"/>
      <c r="U269" s="184"/>
    </row>
    <row r="270" spans="20:21" customFormat="1" ht="15" customHeight="1" x14ac:dyDescent="0.25">
      <c r="T270" s="184"/>
      <c r="U270" s="184"/>
    </row>
    <row r="271" spans="20:21" customFormat="1" ht="15" customHeight="1" x14ac:dyDescent="0.25">
      <c r="T271" s="184"/>
      <c r="U271" s="184"/>
    </row>
    <row r="272" spans="20:21" customFormat="1" ht="15" customHeight="1" x14ac:dyDescent="0.25">
      <c r="T272" s="184"/>
      <c r="U272" s="184"/>
    </row>
    <row r="273" spans="20:21" customFormat="1" ht="15" customHeight="1" x14ac:dyDescent="0.25">
      <c r="T273" s="184"/>
      <c r="U273" s="184"/>
    </row>
    <row r="274" spans="20:21" customFormat="1" ht="15" customHeight="1" x14ac:dyDescent="0.25">
      <c r="T274" s="184"/>
      <c r="U274" s="184"/>
    </row>
    <row r="275" spans="20:21" customFormat="1" ht="15" customHeight="1" x14ac:dyDescent="0.25">
      <c r="T275" s="184"/>
      <c r="U275" s="184"/>
    </row>
    <row r="276" spans="20:21" customFormat="1" ht="15" customHeight="1" x14ac:dyDescent="0.25">
      <c r="T276" s="184"/>
      <c r="U276" s="184"/>
    </row>
    <row r="277" spans="20:21" customFormat="1" ht="15" customHeight="1" x14ac:dyDescent="0.25">
      <c r="T277" s="184"/>
      <c r="U277" s="184"/>
    </row>
    <row r="278" spans="20:21" customFormat="1" ht="15" customHeight="1" x14ac:dyDescent="0.25">
      <c r="T278" s="184"/>
      <c r="U278" s="184"/>
    </row>
    <row r="279" spans="20:21" customFormat="1" ht="15" customHeight="1" x14ac:dyDescent="0.25">
      <c r="T279" s="184"/>
      <c r="U279" s="184"/>
    </row>
    <row r="280" spans="20:21" customFormat="1" ht="15" customHeight="1" x14ac:dyDescent="0.25">
      <c r="T280" s="184"/>
      <c r="U280" s="184"/>
    </row>
    <row r="281" spans="20:21" customFormat="1" ht="15" customHeight="1" x14ac:dyDescent="0.25">
      <c r="T281" s="184"/>
      <c r="U281" s="184"/>
    </row>
    <row r="282" spans="20:21" customFormat="1" ht="15" customHeight="1" x14ac:dyDescent="0.25">
      <c r="T282" s="184"/>
      <c r="U282" s="184"/>
    </row>
    <row r="283" spans="20:21" customFormat="1" ht="15" customHeight="1" x14ac:dyDescent="0.25">
      <c r="T283" s="184"/>
      <c r="U283" s="184"/>
    </row>
    <row r="284" spans="20:21" customFormat="1" ht="15" customHeight="1" x14ac:dyDescent="0.25">
      <c r="T284" s="184"/>
      <c r="U284" s="184"/>
    </row>
    <row r="285" spans="20:21" customFormat="1" ht="15" customHeight="1" x14ac:dyDescent="0.25">
      <c r="T285" s="184"/>
      <c r="U285" s="184"/>
    </row>
    <row r="286" spans="20:21" customFormat="1" ht="15" customHeight="1" x14ac:dyDescent="0.25">
      <c r="T286" s="184"/>
      <c r="U286" s="184"/>
    </row>
    <row r="287" spans="20:21" customFormat="1" ht="15" customHeight="1" x14ac:dyDescent="0.25">
      <c r="T287" s="184"/>
      <c r="U287" s="184"/>
    </row>
    <row r="288" spans="20:21" customFormat="1" ht="15" customHeight="1" x14ac:dyDescent="0.25">
      <c r="T288" s="184"/>
      <c r="U288" s="184"/>
    </row>
    <row r="289" spans="20:21" customFormat="1" ht="15" customHeight="1" x14ac:dyDescent="0.25">
      <c r="T289" s="184"/>
      <c r="U289" s="184"/>
    </row>
    <row r="290" spans="20:21" customFormat="1" ht="15" customHeight="1" x14ac:dyDescent="0.25">
      <c r="T290" s="184"/>
      <c r="U290" s="184"/>
    </row>
    <row r="291" spans="20:21" customFormat="1" ht="15" customHeight="1" x14ac:dyDescent="0.25">
      <c r="T291" s="184"/>
      <c r="U291" s="184"/>
    </row>
    <row r="292" spans="20:21" customFormat="1" ht="15" customHeight="1" x14ac:dyDescent="0.25">
      <c r="T292" s="184"/>
      <c r="U292" s="184"/>
    </row>
    <row r="293" spans="20:21" customFormat="1" ht="15" customHeight="1" x14ac:dyDescent="0.25">
      <c r="T293" s="184"/>
      <c r="U293" s="184"/>
    </row>
    <row r="294" spans="20:21" customFormat="1" ht="15" customHeight="1" x14ac:dyDescent="0.25">
      <c r="T294" s="184"/>
      <c r="U294" s="184"/>
    </row>
    <row r="295" spans="20:21" customFormat="1" ht="15" customHeight="1" x14ac:dyDescent="0.25">
      <c r="T295" s="184"/>
      <c r="U295" s="184"/>
    </row>
    <row r="296" spans="20:21" customFormat="1" ht="15" customHeight="1" x14ac:dyDescent="0.25">
      <c r="T296" s="184"/>
      <c r="U296" s="184"/>
    </row>
    <row r="297" spans="20:21" customFormat="1" ht="15" customHeight="1" x14ac:dyDescent="0.25">
      <c r="T297" s="184"/>
      <c r="U297" s="184"/>
    </row>
    <row r="298" spans="20:21" customFormat="1" ht="15" customHeight="1" x14ac:dyDescent="0.25">
      <c r="T298" s="184"/>
      <c r="U298" s="184"/>
    </row>
    <row r="299" spans="20:21" customFormat="1" ht="15" customHeight="1" x14ac:dyDescent="0.25">
      <c r="T299" s="184"/>
      <c r="U299" s="184"/>
    </row>
    <row r="300" spans="20:21" customFormat="1" ht="15" customHeight="1" x14ac:dyDescent="0.25">
      <c r="T300" s="184"/>
      <c r="U300" s="184"/>
    </row>
    <row r="301" spans="20:21" customFormat="1" ht="15" customHeight="1" x14ac:dyDescent="0.25">
      <c r="T301" s="184"/>
      <c r="U301" s="184"/>
    </row>
    <row r="302" spans="20:21" customFormat="1" ht="15" customHeight="1" x14ac:dyDescent="0.25">
      <c r="T302" s="184"/>
      <c r="U302" s="184"/>
    </row>
    <row r="303" spans="20:21" customFormat="1" ht="15" customHeight="1" x14ac:dyDescent="0.25">
      <c r="T303" s="184"/>
      <c r="U303" s="184"/>
    </row>
    <row r="304" spans="20:21" customFormat="1" ht="15" customHeight="1" x14ac:dyDescent="0.25">
      <c r="T304" s="184"/>
      <c r="U304" s="184"/>
    </row>
    <row r="305" spans="20:21" customFormat="1" ht="15" customHeight="1" x14ac:dyDescent="0.25">
      <c r="T305" s="184"/>
      <c r="U305" s="184"/>
    </row>
    <row r="306" spans="20:21" customFormat="1" ht="15" customHeight="1" x14ac:dyDescent="0.25">
      <c r="T306" s="184"/>
      <c r="U306" s="184"/>
    </row>
    <row r="307" spans="20:21" customFormat="1" ht="15" customHeight="1" x14ac:dyDescent="0.25">
      <c r="T307" s="184"/>
      <c r="U307" s="184"/>
    </row>
    <row r="308" spans="20:21" customFormat="1" ht="15" customHeight="1" x14ac:dyDescent="0.25">
      <c r="T308" s="184"/>
      <c r="U308" s="184"/>
    </row>
    <row r="309" spans="20:21" customFormat="1" ht="15" customHeight="1" x14ac:dyDescent="0.25">
      <c r="T309" s="184"/>
      <c r="U309" s="184"/>
    </row>
    <row r="310" spans="20:21" customFormat="1" ht="15" customHeight="1" x14ac:dyDescent="0.25">
      <c r="T310" s="184"/>
      <c r="U310" s="184"/>
    </row>
    <row r="311" spans="20:21" customFormat="1" ht="15" customHeight="1" x14ac:dyDescent="0.25">
      <c r="T311" s="184"/>
      <c r="U311" s="184"/>
    </row>
    <row r="312" spans="20:21" customFormat="1" ht="15" customHeight="1" x14ac:dyDescent="0.25">
      <c r="T312" s="184"/>
      <c r="U312" s="184"/>
    </row>
    <row r="313" spans="20:21" customFormat="1" ht="15" customHeight="1" x14ac:dyDescent="0.25">
      <c r="T313" s="184"/>
      <c r="U313" s="184"/>
    </row>
    <row r="314" spans="20:21" customFormat="1" ht="15" customHeight="1" x14ac:dyDescent="0.25">
      <c r="T314" s="184"/>
      <c r="U314" s="184"/>
    </row>
    <row r="315" spans="20:21" customFormat="1" ht="15" customHeight="1" x14ac:dyDescent="0.25">
      <c r="T315" s="184"/>
      <c r="U315" s="184"/>
    </row>
    <row r="316" spans="20:21" customFormat="1" ht="15" customHeight="1" x14ac:dyDescent="0.25">
      <c r="T316" s="184"/>
      <c r="U316" s="184"/>
    </row>
    <row r="317" spans="20:21" customFormat="1" ht="15" customHeight="1" x14ac:dyDescent="0.25">
      <c r="T317" s="184"/>
      <c r="U317" s="184"/>
    </row>
    <row r="318" spans="20:21" customFormat="1" ht="15" customHeight="1" x14ac:dyDescent="0.25">
      <c r="T318" s="184"/>
      <c r="U318" s="184"/>
    </row>
    <row r="319" spans="20:21" customFormat="1" ht="15" customHeight="1" x14ac:dyDescent="0.25">
      <c r="T319" s="184"/>
      <c r="U319" s="184"/>
    </row>
    <row r="320" spans="20:21" customFormat="1" ht="15" customHeight="1" x14ac:dyDescent="0.25">
      <c r="T320" s="184"/>
      <c r="U320" s="184"/>
    </row>
    <row r="321" spans="20:21" customFormat="1" ht="15" customHeight="1" x14ac:dyDescent="0.25">
      <c r="T321" s="184"/>
      <c r="U321" s="184"/>
    </row>
    <row r="322" spans="20:21" customFormat="1" ht="15" customHeight="1" x14ac:dyDescent="0.25">
      <c r="T322" s="184"/>
      <c r="U322" s="184"/>
    </row>
    <row r="323" spans="20:21" customFormat="1" ht="15" customHeight="1" x14ac:dyDescent="0.25">
      <c r="T323" s="184"/>
      <c r="U323" s="184"/>
    </row>
    <row r="324" spans="20:21" customFormat="1" ht="15" customHeight="1" x14ac:dyDescent="0.25">
      <c r="T324" s="184"/>
      <c r="U324" s="184"/>
    </row>
    <row r="325" spans="20:21" customFormat="1" ht="15" customHeight="1" x14ac:dyDescent="0.25">
      <c r="T325" s="184"/>
      <c r="U325" s="184"/>
    </row>
    <row r="326" spans="20:21" customFormat="1" ht="15" customHeight="1" x14ac:dyDescent="0.25">
      <c r="T326" s="184"/>
      <c r="U326" s="184"/>
    </row>
    <row r="327" spans="20:21" customFormat="1" ht="15" customHeight="1" x14ac:dyDescent="0.25">
      <c r="T327" s="184"/>
      <c r="U327" s="184"/>
    </row>
    <row r="328" spans="20:21" customFormat="1" ht="15" customHeight="1" x14ac:dyDescent="0.25">
      <c r="T328" s="184"/>
      <c r="U328" s="184"/>
    </row>
    <row r="329" spans="20:21" customFormat="1" ht="15" customHeight="1" x14ac:dyDescent="0.25">
      <c r="T329" s="184"/>
      <c r="U329" s="184"/>
    </row>
    <row r="330" spans="20:21" customFormat="1" ht="15" customHeight="1" x14ac:dyDescent="0.25">
      <c r="T330" s="184"/>
      <c r="U330" s="184"/>
    </row>
    <row r="331" spans="20:21" customFormat="1" ht="15" customHeight="1" x14ac:dyDescent="0.25">
      <c r="T331" s="184"/>
      <c r="U331" s="184"/>
    </row>
    <row r="332" spans="20:21" customFormat="1" ht="15" customHeight="1" x14ac:dyDescent="0.25">
      <c r="T332" s="184"/>
      <c r="U332" s="184"/>
    </row>
    <row r="333" spans="20:21" customFormat="1" ht="15" customHeight="1" x14ac:dyDescent="0.25">
      <c r="T333" s="184"/>
      <c r="U333" s="184"/>
    </row>
    <row r="334" spans="20:21" customFormat="1" ht="15" customHeight="1" x14ac:dyDescent="0.25">
      <c r="T334" s="184"/>
      <c r="U334" s="184"/>
    </row>
    <row r="335" spans="20:21" customFormat="1" ht="15" customHeight="1" x14ac:dyDescent="0.25">
      <c r="T335" s="184"/>
      <c r="U335" s="184"/>
    </row>
    <row r="336" spans="20:21" customFormat="1" ht="15" customHeight="1" x14ac:dyDescent="0.25">
      <c r="T336" s="184"/>
      <c r="U336" s="184"/>
    </row>
    <row r="337" spans="20:21" customFormat="1" ht="15" customHeight="1" x14ac:dyDescent="0.25">
      <c r="T337" s="184"/>
      <c r="U337" s="184"/>
    </row>
    <row r="338" spans="20:21" customFormat="1" ht="15" customHeight="1" x14ac:dyDescent="0.25">
      <c r="T338" s="184"/>
      <c r="U338" s="184"/>
    </row>
    <row r="339" spans="20:21" customFormat="1" ht="15" customHeight="1" x14ac:dyDescent="0.25">
      <c r="T339" s="184"/>
      <c r="U339" s="184"/>
    </row>
    <row r="340" spans="20:21" customFormat="1" ht="15" customHeight="1" x14ac:dyDescent="0.25">
      <c r="T340" s="184"/>
      <c r="U340" s="184"/>
    </row>
    <row r="341" spans="20:21" customFormat="1" ht="15" customHeight="1" x14ac:dyDescent="0.25">
      <c r="T341" s="184"/>
      <c r="U341" s="184"/>
    </row>
    <row r="342" spans="20:21" customFormat="1" ht="15" customHeight="1" x14ac:dyDescent="0.25">
      <c r="T342" s="184"/>
      <c r="U342" s="184"/>
    </row>
    <row r="343" spans="20:21" customFormat="1" ht="15" customHeight="1" x14ac:dyDescent="0.25">
      <c r="T343" s="184"/>
      <c r="U343" s="184"/>
    </row>
    <row r="344" spans="20:21" customFormat="1" ht="15" customHeight="1" x14ac:dyDescent="0.25">
      <c r="T344" s="184"/>
      <c r="U344" s="184"/>
    </row>
    <row r="345" spans="20:21" customFormat="1" ht="15" customHeight="1" x14ac:dyDescent="0.25">
      <c r="T345" s="184"/>
      <c r="U345" s="184"/>
    </row>
    <row r="346" spans="20:21" customFormat="1" ht="15" customHeight="1" x14ac:dyDescent="0.25">
      <c r="T346" s="184"/>
      <c r="U346" s="184"/>
    </row>
    <row r="347" spans="20:21" customFormat="1" ht="15" customHeight="1" x14ac:dyDescent="0.25">
      <c r="T347" s="184"/>
      <c r="U347" s="184"/>
    </row>
    <row r="348" spans="20:21" customFormat="1" ht="15" customHeight="1" x14ac:dyDescent="0.25">
      <c r="T348" s="184"/>
      <c r="U348" s="184"/>
    </row>
    <row r="349" spans="20:21" customFormat="1" ht="15" customHeight="1" x14ac:dyDescent="0.25">
      <c r="T349" s="184"/>
      <c r="U349" s="184"/>
    </row>
    <row r="350" spans="20:21" customFormat="1" ht="15" customHeight="1" x14ac:dyDescent="0.25">
      <c r="T350" s="184"/>
      <c r="U350" s="184"/>
    </row>
    <row r="351" spans="20:21" customFormat="1" ht="15" customHeight="1" x14ac:dyDescent="0.25">
      <c r="T351" s="184"/>
      <c r="U351" s="184"/>
    </row>
    <row r="352" spans="20:21" customFormat="1" ht="15" customHeight="1" x14ac:dyDescent="0.25">
      <c r="T352" s="184"/>
      <c r="U352" s="184"/>
    </row>
    <row r="353" spans="20:21" customFormat="1" ht="15" customHeight="1" x14ac:dyDescent="0.25">
      <c r="T353" s="184"/>
      <c r="U353" s="184"/>
    </row>
    <row r="354" spans="20:21" customFormat="1" ht="15" customHeight="1" x14ac:dyDescent="0.25">
      <c r="T354" s="184"/>
      <c r="U354" s="184"/>
    </row>
    <row r="355" spans="20:21" customFormat="1" ht="15" customHeight="1" x14ac:dyDescent="0.25">
      <c r="T355" s="184"/>
      <c r="U355" s="184"/>
    </row>
    <row r="356" spans="20:21" customFormat="1" ht="15" customHeight="1" x14ac:dyDescent="0.25">
      <c r="T356" s="184"/>
      <c r="U356" s="184"/>
    </row>
    <row r="357" spans="20:21" customFormat="1" ht="15" customHeight="1" x14ac:dyDescent="0.25">
      <c r="T357" s="184"/>
      <c r="U357" s="184"/>
    </row>
    <row r="358" spans="20:21" customFormat="1" ht="15" customHeight="1" x14ac:dyDescent="0.25">
      <c r="T358" s="184"/>
      <c r="U358" s="184"/>
    </row>
    <row r="359" spans="20:21" customFormat="1" ht="15" customHeight="1" x14ac:dyDescent="0.25">
      <c r="T359" s="184"/>
      <c r="U359" s="184"/>
    </row>
    <row r="360" spans="20:21" customFormat="1" ht="15" customHeight="1" x14ac:dyDescent="0.25">
      <c r="T360" s="184"/>
      <c r="U360" s="184"/>
    </row>
    <row r="361" spans="20:21" customFormat="1" ht="15" customHeight="1" x14ac:dyDescent="0.25">
      <c r="T361" s="184"/>
      <c r="U361" s="184"/>
    </row>
    <row r="362" spans="20:21" customFormat="1" ht="15" customHeight="1" x14ac:dyDescent="0.25">
      <c r="T362" s="184"/>
      <c r="U362" s="184"/>
    </row>
    <row r="363" spans="20:21" customFormat="1" ht="15" customHeight="1" x14ac:dyDescent="0.25">
      <c r="T363" s="184"/>
      <c r="U363" s="184"/>
    </row>
    <row r="364" spans="20:21" customFormat="1" ht="15" customHeight="1" x14ac:dyDescent="0.25">
      <c r="T364" s="184"/>
      <c r="U364" s="184"/>
    </row>
    <row r="365" spans="20:21" customFormat="1" ht="15" customHeight="1" x14ac:dyDescent="0.25">
      <c r="T365" s="184"/>
      <c r="U365" s="184"/>
    </row>
    <row r="366" spans="20:21" customFormat="1" ht="15" customHeight="1" x14ac:dyDescent="0.25">
      <c r="T366" s="184"/>
      <c r="U366" s="184"/>
    </row>
    <row r="367" spans="20:21" customFormat="1" ht="15" customHeight="1" x14ac:dyDescent="0.25">
      <c r="T367" s="184"/>
      <c r="U367" s="184"/>
    </row>
    <row r="368" spans="20:21" customFormat="1" ht="15" customHeight="1" x14ac:dyDescent="0.25">
      <c r="T368" s="184"/>
      <c r="U368" s="184"/>
    </row>
    <row r="369" spans="20:21" customFormat="1" ht="15" customHeight="1" x14ac:dyDescent="0.25">
      <c r="T369" s="184"/>
      <c r="U369" s="184"/>
    </row>
    <row r="370" spans="20:21" customFormat="1" ht="15" customHeight="1" x14ac:dyDescent="0.25">
      <c r="T370" s="184"/>
      <c r="U370" s="184"/>
    </row>
    <row r="371" spans="20:21" customFormat="1" ht="15" customHeight="1" x14ac:dyDescent="0.25">
      <c r="T371" s="184"/>
      <c r="U371" s="184"/>
    </row>
    <row r="372" spans="20:21" customFormat="1" ht="15" customHeight="1" x14ac:dyDescent="0.25">
      <c r="T372" s="184"/>
      <c r="U372" s="184"/>
    </row>
    <row r="373" spans="20:21" customFormat="1" ht="15" customHeight="1" x14ac:dyDescent="0.25">
      <c r="T373" s="184"/>
      <c r="U373" s="184"/>
    </row>
    <row r="374" spans="20:21" customFormat="1" ht="15" customHeight="1" x14ac:dyDescent="0.25">
      <c r="T374" s="184"/>
      <c r="U374" s="184"/>
    </row>
    <row r="375" spans="20:21" customFormat="1" ht="15" customHeight="1" x14ac:dyDescent="0.25">
      <c r="T375" s="184"/>
      <c r="U375" s="184"/>
    </row>
    <row r="376" spans="20:21" customFormat="1" ht="15" customHeight="1" x14ac:dyDescent="0.25">
      <c r="T376" s="184"/>
      <c r="U376" s="184"/>
    </row>
    <row r="377" spans="20:21" customFormat="1" ht="15" customHeight="1" x14ac:dyDescent="0.25">
      <c r="T377" s="184"/>
      <c r="U377" s="184"/>
    </row>
    <row r="378" spans="20:21" customFormat="1" ht="15" customHeight="1" x14ac:dyDescent="0.25">
      <c r="T378" s="184"/>
      <c r="U378" s="184"/>
    </row>
    <row r="379" spans="20:21" customFormat="1" ht="15" customHeight="1" x14ac:dyDescent="0.25">
      <c r="T379" s="184"/>
      <c r="U379" s="184"/>
    </row>
    <row r="380" spans="20:21" customFormat="1" ht="15" customHeight="1" x14ac:dyDescent="0.25">
      <c r="T380" s="184"/>
      <c r="U380" s="184"/>
    </row>
    <row r="381" spans="20:21" customFormat="1" ht="15" customHeight="1" x14ac:dyDescent="0.25">
      <c r="T381" s="184"/>
      <c r="U381" s="184"/>
    </row>
    <row r="382" spans="20:21" customFormat="1" ht="15" customHeight="1" x14ac:dyDescent="0.25">
      <c r="T382" s="184"/>
      <c r="U382" s="184"/>
    </row>
    <row r="383" spans="20:21" customFormat="1" ht="15" customHeight="1" x14ac:dyDescent="0.25">
      <c r="T383" s="184"/>
      <c r="U383" s="184"/>
    </row>
    <row r="384" spans="20:21" customFormat="1" ht="15" customHeight="1" x14ac:dyDescent="0.25">
      <c r="T384" s="184"/>
      <c r="U384" s="184"/>
    </row>
    <row r="385" spans="20:21" customFormat="1" ht="15" customHeight="1" x14ac:dyDescent="0.25">
      <c r="T385" s="184"/>
      <c r="U385" s="184"/>
    </row>
    <row r="386" spans="20:21" customFormat="1" ht="15" customHeight="1" x14ac:dyDescent="0.25">
      <c r="T386" s="184"/>
      <c r="U386" s="184"/>
    </row>
    <row r="387" spans="20:21" customFormat="1" ht="15" customHeight="1" x14ac:dyDescent="0.25">
      <c r="T387" s="184"/>
      <c r="U387" s="184"/>
    </row>
    <row r="388" spans="20:21" customFormat="1" ht="15" customHeight="1" x14ac:dyDescent="0.25">
      <c r="T388" s="184"/>
      <c r="U388" s="184"/>
    </row>
    <row r="389" spans="20:21" customFormat="1" ht="15" customHeight="1" x14ac:dyDescent="0.25">
      <c r="T389" s="184"/>
      <c r="U389" s="184"/>
    </row>
    <row r="390" spans="20:21" customFormat="1" ht="15" customHeight="1" x14ac:dyDescent="0.25">
      <c r="T390" s="184"/>
      <c r="U390" s="184"/>
    </row>
    <row r="391" spans="20:21" customFormat="1" ht="15" customHeight="1" x14ac:dyDescent="0.25">
      <c r="T391" s="184"/>
      <c r="U391" s="184"/>
    </row>
    <row r="392" spans="20:21" customFormat="1" ht="15" customHeight="1" x14ac:dyDescent="0.25">
      <c r="T392" s="184"/>
      <c r="U392" s="184"/>
    </row>
    <row r="393" spans="20:21" customFormat="1" ht="15" customHeight="1" x14ac:dyDescent="0.25">
      <c r="T393" s="184"/>
      <c r="U393" s="184"/>
    </row>
    <row r="394" spans="20:21" customFormat="1" ht="15" customHeight="1" x14ac:dyDescent="0.25">
      <c r="T394" s="184"/>
      <c r="U394" s="184"/>
    </row>
    <row r="395" spans="20:21" customFormat="1" ht="15" customHeight="1" x14ac:dyDescent="0.25">
      <c r="T395" s="184"/>
      <c r="U395" s="184"/>
    </row>
    <row r="396" spans="20:21" customFormat="1" ht="15" customHeight="1" x14ac:dyDescent="0.25">
      <c r="T396" s="184"/>
      <c r="U396" s="184"/>
    </row>
    <row r="397" spans="20:21" customFormat="1" ht="15" customHeight="1" x14ac:dyDescent="0.25">
      <c r="T397" s="184"/>
      <c r="U397" s="184"/>
    </row>
    <row r="398" spans="20:21" customFormat="1" ht="15" customHeight="1" x14ac:dyDescent="0.25">
      <c r="T398" s="184"/>
      <c r="U398" s="184"/>
    </row>
    <row r="399" spans="20:21" customFormat="1" ht="15" customHeight="1" x14ac:dyDescent="0.25">
      <c r="T399" s="184"/>
      <c r="U399" s="184"/>
    </row>
    <row r="400" spans="20:21" customFormat="1" ht="15" customHeight="1" x14ac:dyDescent="0.25">
      <c r="T400" s="184"/>
      <c r="U400" s="184"/>
    </row>
    <row r="401" spans="20:21" customFormat="1" ht="15" customHeight="1" x14ac:dyDescent="0.25">
      <c r="T401" s="184"/>
      <c r="U401" s="184"/>
    </row>
    <row r="402" spans="20:21" customFormat="1" ht="15" customHeight="1" x14ac:dyDescent="0.25">
      <c r="T402" s="184"/>
      <c r="U402" s="184"/>
    </row>
    <row r="403" spans="20:21" customFormat="1" ht="15" customHeight="1" x14ac:dyDescent="0.25">
      <c r="T403" s="184"/>
      <c r="U403" s="184"/>
    </row>
    <row r="404" spans="20:21" customFormat="1" ht="15" customHeight="1" x14ac:dyDescent="0.25">
      <c r="T404" s="184"/>
      <c r="U404" s="184"/>
    </row>
    <row r="405" spans="20:21" customFormat="1" ht="15" customHeight="1" x14ac:dyDescent="0.25">
      <c r="T405" s="184"/>
      <c r="U405" s="184"/>
    </row>
    <row r="406" spans="20:21" customFormat="1" ht="15" customHeight="1" x14ac:dyDescent="0.25">
      <c r="T406" s="184"/>
      <c r="U406" s="184"/>
    </row>
    <row r="407" spans="20:21" customFormat="1" ht="15" customHeight="1" x14ac:dyDescent="0.25">
      <c r="T407" s="184"/>
      <c r="U407" s="184"/>
    </row>
    <row r="408" spans="20:21" customFormat="1" ht="15" customHeight="1" x14ac:dyDescent="0.25">
      <c r="T408" s="184"/>
      <c r="U408" s="184"/>
    </row>
    <row r="409" spans="20:21" customFormat="1" ht="15" customHeight="1" x14ac:dyDescent="0.25">
      <c r="T409" s="184"/>
      <c r="U409" s="184"/>
    </row>
    <row r="410" spans="20:21" customFormat="1" ht="15" customHeight="1" x14ac:dyDescent="0.25">
      <c r="T410" s="184"/>
      <c r="U410" s="184"/>
    </row>
    <row r="411" spans="20:21" customFormat="1" ht="15" customHeight="1" x14ac:dyDescent="0.25">
      <c r="T411" s="184"/>
      <c r="U411" s="184"/>
    </row>
    <row r="412" spans="20:21" customFormat="1" ht="15" customHeight="1" x14ac:dyDescent="0.25">
      <c r="T412" s="184"/>
      <c r="U412" s="184"/>
    </row>
    <row r="413" spans="20:21" customFormat="1" ht="15" customHeight="1" x14ac:dyDescent="0.25">
      <c r="T413" s="184"/>
      <c r="U413" s="184"/>
    </row>
    <row r="414" spans="20:21" customFormat="1" ht="15" customHeight="1" x14ac:dyDescent="0.25">
      <c r="T414" s="184"/>
      <c r="U414" s="184"/>
    </row>
    <row r="415" spans="20:21" customFormat="1" ht="15" customHeight="1" x14ac:dyDescent="0.25">
      <c r="T415" s="184"/>
      <c r="U415" s="184"/>
    </row>
    <row r="416" spans="20:21" customFormat="1" ht="15" customHeight="1" x14ac:dyDescent="0.25">
      <c r="T416" s="184"/>
      <c r="U416" s="184"/>
    </row>
    <row r="417" spans="20:21" customFormat="1" ht="15" customHeight="1" x14ac:dyDescent="0.25">
      <c r="T417" s="184"/>
      <c r="U417" s="184"/>
    </row>
    <row r="418" spans="20:21" customFormat="1" ht="15" customHeight="1" x14ac:dyDescent="0.25">
      <c r="T418" s="184"/>
      <c r="U418" s="184"/>
    </row>
    <row r="419" spans="20:21" customFormat="1" ht="15" customHeight="1" x14ac:dyDescent="0.25">
      <c r="T419" s="184"/>
      <c r="U419" s="184"/>
    </row>
    <row r="420" spans="20:21" customFormat="1" ht="15" customHeight="1" x14ac:dyDescent="0.25">
      <c r="T420" s="184"/>
      <c r="U420" s="184"/>
    </row>
    <row r="421" spans="20:21" customFormat="1" ht="15" customHeight="1" x14ac:dyDescent="0.25">
      <c r="T421" s="184"/>
      <c r="U421" s="184"/>
    </row>
    <row r="422" spans="20:21" customFormat="1" ht="15" customHeight="1" x14ac:dyDescent="0.25">
      <c r="T422" s="184"/>
      <c r="U422" s="184"/>
    </row>
    <row r="423" spans="20:21" customFormat="1" ht="15" customHeight="1" x14ac:dyDescent="0.25">
      <c r="T423" s="184"/>
      <c r="U423" s="184"/>
    </row>
    <row r="424" spans="20:21" customFormat="1" ht="15" customHeight="1" x14ac:dyDescent="0.25">
      <c r="T424" s="184"/>
      <c r="U424" s="184"/>
    </row>
    <row r="425" spans="20:21" customFormat="1" ht="15" customHeight="1" x14ac:dyDescent="0.25">
      <c r="T425" s="184"/>
      <c r="U425" s="184"/>
    </row>
    <row r="426" spans="20:21" customFormat="1" ht="15" customHeight="1" x14ac:dyDescent="0.25">
      <c r="T426" s="184"/>
      <c r="U426" s="184"/>
    </row>
    <row r="427" spans="20:21" customFormat="1" ht="15" customHeight="1" x14ac:dyDescent="0.25">
      <c r="T427" s="184"/>
      <c r="U427" s="184"/>
    </row>
    <row r="428" spans="20:21" customFormat="1" ht="15" customHeight="1" x14ac:dyDescent="0.25">
      <c r="T428" s="184"/>
      <c r="U428" s="184"/>
    </row>
    <row r="429" spans="20:21" customFormat="1" ht="15" customHeight="1" x14ac:dyDescent="0.25">
      <c r="T429" s="184"/>
      <c r="U429" s="184"/>
    </row>
    <row r="430" spans="20:21" customFormat="1" ht="15" customHeight="1" x14ac:dyDescent="0.25">
      <c r="T430" s="184"/>
      <c r="U430" s="184"/>
    </row>
    <row r="431" spans="20:21" customFormat="1" ht="15" customHeight="1" x14ac:dyDescent="0.25">
      <c r="T431" s="184"/>
      <c r="U431" s="184"/>
    </row>
    <row r="432" spans="20:21" customFormat="1" ht="15" customHeight="1" x14ac:dyDescent="0.25">
      <c r="T432" s="184"/>
      <c r="U432" s="184"/>
    </row>
    <row r="433" spans="20:21" customFormat="1" ht="15" customHeight="1" x14ac:dyDescent="0.25">
      <c r="T433" s="184"/>
      <c r="U433" s="184"/>
    </row>
    <row r="434" spans="20:21" customFormat="1" ht="15" customHeight="1" x14ac:dyDescent="0.25">
      <c r="T434" s="184"/>
      <c r="U434" s="184"/>
    </row>
    <row r="435" spans="20:21" customFormat="1" ht="15" customHeight="1" x14ac:dyDescent="0.25">
      <c r="T435" s="184"/>
      <c r="U435" s="184"/>
    </row>
    <row r="436" spans="20:21" customFormat="1" ht="15" customHeight="1" x14ac:dyDescent="0.25">
      <c r="T436" s="184"/>
      <c r="U436" s="184"/>
    </row>
    <row r="437" spans="20:21" customFormat="1" ht="15" customHeight="1" x14ac:dyDescent="0.25">
      <c r="T437" s="184"/>
      <c r="U437" s="184"/>
    </row>
    <row r="438" spans="20:21" customFormat="1" ht="15" customHeight="1" x14ac:dyDescent="0.25">
      <c r="T438" s="184"/>
      <c r="U438" s="184"/>
    </row>
    <row r="439" spans="20:21" customFormat="1" ht="15" customHeight="1" x14ac:dyDescent="0.25">
      <c r="T439" s="184"/>
      <c r="U439" s="184"/>
    </row>
    <row r="440" spans="20:21" customFormat="1" ht="15" customHeight="1" x14ac:dyDescent="0.25">
      <c r="T440" s="184"/>
      <c r="U440" s="184"/>
    </row>
    <row r="441" spans="20:21" customFormat="1" ht="15" customHeight="1" x14ac:dyDescent="0.25">
      <c r="T441" s="184"/>
      <c r="U441" s="184"/>
    </row>
    <row r="442" spans="20:21" customFormat="1" ht="15" customHeight="1" x14ac:dyDescent="0.25">
      <c r="T442" s="184"/>
      <c r="U442" s="184"/>
    </row>
    <row r="443" spans="20:21" customFormat="1" ht="15" customHeight="1" x14ac:dyDescent="0.25">
      <c r="T443" s="184"/>
      <c r="U443" s="184"/>
    </row>
    <row r="444" spans="20:21" customFormat="1" ht="15" customHeight="1" x14ac:dyDescent="0.25">
      <c r="T444" s="184"/>
      <c r="U444" s="184"/>
    </row>
    <row r="445" spans="20:21" customFormat="1" ht="15" customHeight="1" x14ac:dyDescent="0.25">
      <c r="T445" s="184"/>
      <c r="U445" s="184"/>
    </row>
    <row r="446" spans="20:21" customFormat="1" ht="15" customHeight="1" x14ac:dyDescent="0.25">
      <c r="T446" s="184"/>
      <c r="U446" s="184"/>
    </row>
    <row r="447" spans="20:21" customFormat="1" ht="15" customHeight="1" x14ac:dyDescent="0.25">
      <c r="T447" s="184"/>
      <c r="U447" s="184"/>
    </row>
    <row r="448" spans="20:21" customFormat="1" ht="15" customHeight="1" x14ac:dyDescent="0.25">
      <c r="T448" s="184"/>
      <c r="U448" s="184"/>
    </row>
    <row r="449" spans="20:21" customFormat="1" ht="15" customHeight="1" x14ac:dyDescent="0.25">
      <c r="T449" s="184"/>
      <c r="U449" s="184"/>
    </row>
    <row r="450" spans="20:21" customFormat="1" ht="15" customHeight="1" x14ac:dyDescent="0.25">
      <c r="T450" s="184"/>
      <c r="U450" s="184"/>
    </row>
    <row r="451" spans="20:21" customFormat="1" ht="15" customHeight="1" x14ac:dyDescent="0.25">
      <c r="T451" s="184"/>
      <c r="U451" s="184"/>
    </row>
    <row r="452" spans="20:21" customFormat="1" ht="15" customHeight="1" x14ac:dyDescent="0.25">
      <c r="T452" s="184"/>
      <c r="U452" s="184"/>
    </row>
    <row r="453" spans="20:21" customFormat="1" ht="15" customHeight="1" x14ac:dyDescent="0.25">
      <c r="T453" s="184"/>
      <c r="U453" s="184"/>
    </row>
    <row r="454" spans="20:21" customFormat="1" ht="15" customHeight="1" x14ac:dyDescent="0.25">
      <c r="T454" s="184"/>
      <c r="U454" s="184"/>
    </row>
    <row r="455" spans="20:21" customFormat="1" ht="15" customHeight="1" x14ac:dyDescent="0.25">
      <c r="T455" s="184"/>
      <c r="U455" s="184"/>
    </row>
    <row r="456" spans="20:21" customFormat="1" ht="15" customHeight="1" x14ac:dyDescent="0.25">
      <c r="T456" s="184"/>
      <c r="U456" s="184"/>
    </row>
    <row r="457" spans="20:21" customFormat="1" ht="15" customHeight="1" x14ac:dyDescent="0.25">
      <c r="T457" s="184"/>
      <c r="U457" s="184"/>
    </row>
    <row r="458" spans="20:21" customFormat="1" ht="15" customHeight="1" x14ac:dyDescent="0.25">
      <c r="T458" s="184"/>
      <c r="U458" s="184"/>
    </row>
    <row r="459" spans="20:21" customFormat="1" ht="15" customHeight="1" x14ac:dyDescent="0.25">
      <c r="T459" s="184"/>
      <c r="U459" s="184"/>
    </row>
    <row r="460" spans="20:21" customFormat="1" ht="15" customHeight="1" x14ac:dyDescent="0.25">
      <c r="T460" s="184"/>
      <c r="U460" s="184"/>
    </row>
    <row r="461" spans="20:21" customFormat="1" ht="15" customHeight="1" x14ac:dyDescent="0.25">
      <c r="T461" s="184"/>
      <c r="U461" s="184"/>
    </row>
    <row r="462" spans="20:21" customFormat="1" ht="15" customHeight="1" x14ac:dyDescent="0.25">
      <c r="T462" s="184"/>
      <c r="U462" s="184"/>
    </row>
    <row r="463" spans="20:21" customFormat="1" ht="15" customHeight="1" x14ac:dyDescent="0.25">
      <c r="T463" s="184"/>
      <c r="U463" s="184"/>
    </row>
    <row r="464" spans="20:21" customFormat="1" ht="15" customHeight="1" x14ac:dyDescent="0.25">
      <c r="T464" s="184"/>
      <c r="U464" s="184"/>
    </row>
    <row r="465" spans="20:21" customFormat="1" ht="15" customHeight="1" x14ac:dyDescent="0.25">
      <c r="T465" s="184"/>
      <c r="U465" s="184"/>
    </row>
    <row r="466" spans="20:21" customFormat="1" ht="15" customHeight="1" x14ac:dyDescent="0.25">
      <c r="T466" s="184"/>
      <c r="U466" s="184"/>
    </row>
    <row r="467" spans="20:21" customFormat="1" ht="15" customHeight="1" x14ac:dyDescent="0.25">
      <c r="T467" s="184"/>
      <c r="U467" s="184"/>
    </row>
    <row r="468" spans="20:21" customFormat="1" ht="15" customHeight="1" x14ac:dyDescent="0.25">
      <c r="T468" s="184"/>
      <c r="U468" s="184"/>
    </row>
    <row r="469" spans="20:21" customFormat="1" ht="15" customHeight="1" x14ac:dyDescent="0.25">
      <c r="T469" s="184"/>
      <c r="U469" s="184"/>
    </row>
    <row r="470" spans="20:21" customFormat="1" ht="15" customHeight="1" x14ac:dyDescent="0.25">
      <c r="T470" s="184"/>
      <c r="U470" s="184"/>
    </row>
    <row r="471" spans="20:21" customFormat="1" ht="15" customHeight="1" x14ac:dyDescent="0.25">
      <c r="T471" s="184"/>
      <c r="U471" s="184"/>
    </row>
    <row r="472" spans="20:21" customFormat="1" ht="15" customHeight="1" x14ac:dyDescent="0.25">
      <c r="T472" s="184"/>
      <c r="U472" s="184"/>
    </row>
    <row r="473" spans="20:21" customFormat="1" ht="15" customHeight="1" x14ac:dyDescent="0.25">
      <c r="T473" s="184"/>
      <c r="U473" s="184"/>
    </row>
    <row r="474" spans="20:21" customFormat="1" ht="15" customHeight="1" x14ac:dyDescent="0.25">
      <c r="T474" s="184"/>
      <c r="U474" s="184"/>
    </row>
    <row r="475" spans="20:21" customFormat="1" ht="15" customHeight="1" x14ac:dyDescent="0.25">
      <c r="T475" s="184"/>
      <c r="U475" s="184"/>
    </row>
    <row r="476" spans="20:21" customFormat="1" ht="15" customHeight="1" x14ac:dyDescent="0.25">
      <c r="T476" s="184"/>
      <c r="U476" s="184"/>
    </row>
    <row r="477" spans="20:21" customFormat="1" ht="15" customHeight="1" x14ac:dyDescent="0.25">
      <c r="T477" s="184"/>
      <c r="U477" s="184"/>
    </row>
    <row r="478" spans="20:21" customFormat="1" ht="15" customHeight="1" x14ac:dyDescent="0.25">
      <c r="T478" s="184"/>
      <c r="U478" s="184"/>
    </row>
    <row r="479" spans="20:21" customFormat="1" ht="15" customHeight="1" x14ac:dyDescent="0.25">
      <c r="T479" s="184"/>
      <c r="U479" s="184"/>
    </row>
    <row r="480" spans="20:21" customFormat="1" ht="15" customHeight="1" x14ac:dyDescent="0.25">
      <c r="T480" s="184"/>
      <c r="U480" s="184"/>
    </row>
    <row r="481" spans="20:21" customFormat="1" ht="15" customHeight="1" x14ac:dyDescent="0.25">
      <c r="T481" s="184"/>
      <c r="U481" s="184"/>
    </row>
    <row r="482" spans="20:21" customFormat="1" ht="15" customHeight="1" x14ac:dyDescent="0.25">
      <c r="T482" s="184"/>
      <c r="U482" s="184"/>
    </row>
    <row r="483" spans="20:21" customFormat="1" ht="15" customHeight="1" x14ac:dyDescent="0.25">
      <c r="T483" s="184"/>
      <c r="U483" s="184"/>
    </row>
    <row r="484" spans="20:21" customFormat="1" ht="15" customHeight="1" x14ac:dyDescent="0.25">
      <c r="T484" s="184"/>
      <c r="U484" s="184"/>
    </row>
    <row r="485" spans="20:21" customFormat="1" ht="15" customHeight="1" x14ac:dyDescent="0.25">
      <c r="T485" s="184"/>
      <c r="U485" s="184"/>
    </row>
    <row r="486" spans="20:21" customFormat="1" ht="15" customHeight="1" x14ac:dyDescent="0.25">
      <c r="T486" s="184"/>
      <c r="U486" s="184"/>
    </row>
    <row r="487" spans="20:21" customFormat="1" ht="15" customHeight="1" x14ac:dyDescent="0.25">
      <c r="T487" s="184"/>
      <c r="U487" s="184"/>
    </row>
    <row r="488" spans="20:21" customFormat="1" ht="15" customHeight="1" x14ac:dyDescent="0.25">
      <c r="T488" s="184"/>
      <c r="U488" s="184"/>
    </row>
    <row r="489" spans="20:21" customFormat="1" ht="15" customHeight="1" x14ac:dyDescent="0.25">
      <c r="T489" s="184"/>
      <c r="U489" s="184"/>
    </row>
    <row r="490" spans="20:21" customFormat="1" ht="15" customHeight="1" x14ac:dyDescent="0.25">
      <c r="T490" s="184"/>
      <c r="U490" s="184"/>
    </row>
    <row r="491" spans="20:21" customFormat="1" ht="15" customHeight="1" x14ac:dyDescent="0.25">
      <c r="T491" s="184"/>
      <c r="U491" s="184"/>
    </row>
    <row r="492" spans="20:21" customFormat="1" ht="15" customHeight="1" x14ac:dyDescent="0.25">
      <c r="T492" s="184"/>
      <c r="U492" s="184"/>
    </row>
    <row r="493" spans="20:21" customFormat="1" ht="15" customHeight="1" x14ac:dyDescent="0.25">
      <c r="T493" s="184"/>
      <c r="U493" s="184"/>
    </row>
    <row r="494" spans="20:21" customFormat="1" ht="15" customHeight="1" x14ac:dyDescent="0.25">
      <c r="T494" s="184"/>
      <c r="U494" s="184"/>
    </row>
    <row r="495" spans="20:21" customFormat="1" ht="15" customHeight="1" x14ac:dyDescent="0.25">
      <c r="T495" s="184"/>
      <c r="U495" s="184"/>
    </row>
    <row r="496" spans="20:21" customFormat="1" ht="15" customHeight="1" x14ac:dyDescent="0.25">
      <c r="T496" s="184"/>
      <c r="U496" s="184"/>
    </row>
    <row r="497" spans="20:21" customFormat="1" ht="15" customHeight="1" x14ac:dyDescent="0.25">
      <c r="T497" s="184"/>
      <c r="U497" s="184"/>
    </row>
    <row r="498" spans="20:21" customFormat="1" ht="15" customHeight="1" x14ac:dyDescent="0.25">
      <c r="T498" s="184"/>
      <c r="U498" s="184"/>
    </row>
    <row r="499" spans="20:21" customFormat="1" ht="15" customHeight="1" x14ac:dyDescent="0.25">
      <c r="T499" s="184"/>
      <c r="U499" s="184"/>
    </row>
    <row r="500" spans="20:21" customFormat="1" ht="15" customHeight="1" x14ac:dyDescent="0.25">
      <c r="T500" s="184"/>
      <c r="U500" s="184"/>
    </row>
    <row r="501" spans="20:21" customFormat="1" ht="15" customHeight="1" x14ac:dyDescent="0.25">
      <c r="T501" s="184"/>
      <c r="U501" s="184"/>
    </row>
    <row r="502" spans="20:21" customFormat="1" ht="15" customHeight="1" x14ac:dyDescent="0.25">
      <c r="T502" s="184"/>
      <c r="U502" s="184"/>
    </row>
    <row r="503" spans="20:21" customFormat="1" ht="15" customHeight="1" x14ac:dyDescent="0.25">
      <c r="T503" s="184"/>
      <c r="U503" s="184"/>
    </row>
    <row r="504" spans="20:21" customFormat="1" ht="15" customHeight="1" x14ac:dyDescent="0.25">
      <c r="T504" s="184"/>
      <c r="U504" s="184"/>
    </row>
    <row r="505" spans="20:21" customFormat="1" ht="15" customHeight="1" x14ac:dyDescent="0.25">
      <c r="T505" s="184"/>
      <c r="U505" s="184"/>
    </row>
    <row r="506" spans="20:21" customFormat="1" ht="15" customHeight="1" x14ac:dyDescent="0.25">
      <c r="T506" s="184"/>
      <c r="U506" s="184"/>
    </row>
    <row r="507" spans="20:21" customFormat="1" ht="15" customHeight="1" x14ac:dyDescent="0.25">
      <c r="T507" s="184"/>
      <c r="U507" s="184"/>
    </row>
    <row r="508" spans="20:21" customFormat="1" ht="15" customHeight="1" x14ac:dyDescent="0.25">
      <c r="T508" s="184"/>
      <c r="U508" s="184"/>
    </row>
    <row r="509" spans="20:21" customFormat="1" ht="15" customHeight="1" x14ac:dyDescent="0.25">
      <c r="T509" s="184"/>
      <c r="U509" s="184"/>
    </row>
    <row r="510" spans="20:21" customFormat="1" ht="15" customHeight="1" x14ac:dyDescent="0.25">
      <c r="T510" s="184"/>
      <c r="U510" s="184"/>
    </row>
    <row r="511" spans="20:21" customFormat="1" ht="15" customHeight="1" x14ac:dyDescent="0.25">
      <c r="T511" s="184"/>
      <c r="U511" s="184"/>
    </row>
    <row r="512" spans="20:21" customFormat="1" ht="15" customHeight="1" x14ac:dyDescent="0.25">
      <c r="T512" s="184"/>
      <c r="U512" s="184"/>
    </row>
    <row r="513" spans="20:21" customFormat="1" ht="15" customHeight="1" x14ac:dyDescent="0.25">
      <c r="T513" s="184"/>
      <c r="U513" s="184"/>
    </row>
    <row r="514" spans="20:21" customFormat="1" ht="15" customHeight="1" x14ac:dyDescent="0.25">
      <c r="T514" s="184"/>
      <c r="U514" s="184"/>
    </row>
    <row r="515" spans="20:21" customFormat="1" ht="15" customHeight="1" x14ac:dyDescent="0.25">
      <c r="T515" s="184"/>
      <c r="U515" s="184"/>
    </row>
    <row r="516" spans="20:21" customFormat="1" ht="15" customHeight="1" x14ac:dyDescent="0.25">
      <c r="T516" s="184"/>
      <c r="U516" s="184"/>
    </row>
    <row r="517" spans="20:21" customFormat="1" ht="15" customHeight="1" x14ac:dyDescent="0.25">
      <c r="T517" s="184"/>
      <c r="U517" s="184"/>
    </row>
    <row r="518" spans="20:21" customFormat="1" ht="15" customHeight="1" x14ac:dyDescent="0.25">
      <c r="T518" s="184"/>
      <c r="U518" s="184"/>
    </row>
    <row r="519" spans="20:21" customFormat="1" ht="15" customHeight="1" x14ac:dyDescent="0.25">
      <c r="T519" s="184"/>
      <c r="U519" s="184"/>
    </row>
    <row r="520" spans="20:21" customFormat="1" ht="15" customHeight="1" x14ac:dyDescent="0.25">
      <c r="T520" s="184"/>
      <c r="U520" s="184"/>
    </row>
    <row r="521" spans="20:21" customFormat="1" ht="15" customHeight="1" x14ac:dyDescent="0.25">
      <c r="T521" s="184"/>
      <c r="U521" s="184"/>
    </row>
    <row r="522" spans="20:21" customFormat="1" ht="15" customHeight="1" x14ac:dyDescent="0.25">
      <c r="T522" s="184"/>
      <c r="U522" s="184"/>
    </row>
    <row r="523" spans="20:21" customFormat="1" ht="15" customHeight="1" x14ac:dyDescent="0.25">
      <c r="T523" s="184"/>
      <c r="U523" s="184"/>
    </row>
    <row r="524" spans="20:21" customFormat="1" ht="15" customHeight="1" x14ac:dyDescent="0.25">
      <c r="T524" s="184"/>
      <c r="U524" s="184"/>
    </row>
    <row r="525" spans="20:21" customFormat="1" ht="15" customHeight="1" x14ac:dyDescent="0.25">
      <c r="T525" s="184"/>
      <c r="U525" s="184"/>
    </row>
    <row r="526" spans="20:21" customFormat="1" ht="15" customHeight="1" x14ac:dyDescent="0.25">
      <c r="T526" s="184"/>
      <c r="U526" s="184"/>
    </row>
    <row r="527" spans="20:21" customFormat="1" ht="15" customHeight="1" x14ac:dyDescent="0.25">
      <c r="T527" s="184"/>
      <c r="U527" s="184"/>
    </row>
    <row r="528" spans="20:21" customFormat="1" ht="15" customHeight="1" x14ac:dyDescent="0.25">
      <c r="T528" s="184"/>
      <c r="U528" s="184"/>
    </row>
    <row r="529" spans="20:21" customFormat="1" ht="15" customHeight="1" x14ac:dyDescent="0.25">
      <c r="T529" s="184"/>
      <c r="U529" s="184"/>
    </row>
    <row r="530" spans="20:21" customFormat="1" ht="15" customHeight="1" x14ac:dyDescent="0.25">
      <c r="T530" s="184"/>
      <c r="U530" s="184"/>
    </row>
    <row r="531" spans="20:21" customFormat="1" ht="15" customHeight="1" x14ac:dyDescent="0.25">
      <c r="T531" s="184"/>
      <c r="U531" s="184"/>
    </row>
    <row r="532" spans="20:21" customFormat="1" ht="15" customHeight="1" x14ac:dyDescent="0.25">
      <c r="T532" s="184"/>
      <c r="U532" s="184"/>
    </row>
    <row r="533" spans="20:21" customFormat="1" ht="15" customHeight="1" x14ac:dyDescent="0.25">
      <c r="T533" s="184"/>
      <c r="U533" s="184"/>
    </row>
    <row r="534" spans="20:21" customFormat="1" ht="15" customHeight="1" x14ac:dyDescent="0.25">
      <c r="T534" s="184"/>
      <c r="U534" s="184"/>
    </row>
    <row r="535" spans="20:21" customFormat="1" ht="15" customHeight="1" x14ac:dyDescent="0.25">
      <c r="T535" s="184"/>
      <c r="U535" s="184"/>
    </row>
    <row r="536" spans="20:21" customFormat="1" ht="15" customHeight="1" x14ac:dyDescent="0.25">
      <c r="T536" s="184"/>
      <c r="U536" s="184"/>
    </row>
    <row r="537" spans="20:21" customFormat="1" ht="15" customHeight="1" x14ac:dyDescent="0.25">
      <c r="T537" s="184"/>
      <c r="U537" s="184"/>
    </row>
    <row r="538" spans="20:21" customFormat="1" ht="15" customHeight="1" x14ac:dyDescent="0.25">
      <c r="T538" s="184"/>
      <c r="U538" s="184"/>
    </row>
    <row r="539" spans="20:21" customFormat="1" ht="15" customHeight="1" x14ac:dyDescent="0.25">
      <c r="T539" s="184"/>
      <c r="U539" s="184"/>
    </row>
    <row r="540" spans="20:21" customFormat="1" ht="15" customHeight="1" x14ac:dyDescent="0.25">
      <c r="T540" s="184"/>
      <c r="U540" s="184"/>
    </row>
    <row r="541" spans="20:21" customFormat="1" ht="15" customHeight="1" x14ac:dyDescent="0.25">
      <c r="T541" s="184"/>
      <c r="U541" s="184"/>
    </row>
    <row r="542" spans="20:21" customFormat="1" ht="15" customHeight="1" x14ac:dyDescent="0.25">
      <c r="T542" s="184"/>
      <c r="U542" s="184"/>
    </row>
    <row r="543" spans="20:21" customFormat="1" ht="15" customHeight="1" x14ac:dyDescent="0.25">
      <c r="T543" s="184"/>
      <c r="U543" s="184"/>
    </row>
    <row r="544" spans="20:21" customFormat="1" ht="15" customHeight="1" x14ac:dyDescent="0.25">
      <c r="T544" s="184"/>
      <c r="U544" s="184"/>
    </row>
    <row r="545" spans="20:21" customFormat="1" ht="15" customHeight="1" x14ac:dyDescent="0.25">
      <c r="T545" s="184"/>
      <c r="U545" s="184"/>
    </row>
    <row r="546" spans="20:21" customFormat="1" ht="15" customHeight="1" x14ac:dyDescent="0.25">
      <c r="T546" s="184"/>
      <c r="U546" s="184"/>
    </row>
    <row r="547" spans="20:21" customFormat="1" ht="15" customHeight="1" x14ac:dyDescent="0.25">
      <c r="T547" s="184"/>
      <c r="U547" s="184"/>
    </row>
    <row r="548" spans="20:21" customFormat="1" ht="15" customHeight="1" x14ac:dyDescent="0.25">
      <c r="T548" s="184"/>
      <c r="U548" s="184"/>
    </row>
    <row r="549" spans="20:21" customFormat="1" ht="15" customHeight="1" x14ac:dyDescent="0.25">
      <c r="T549" s="184"/>
      <c r="U549" s="184"/>
    </row>
    <row r="550" spans="20:21" customFormat="1" ht="15" customHeight="1" x14ac:dyDescent="0.25">
      <c r="T550" s="184"/>
      <c r="U550" s="184"/>
    </row>
    <row r="551" spans="20:21" customFormat="1" ht="15" customHeight="1" x14ac:dyDescent="0.25">
      <c r="T551" s="184"/>
      <c r="U551" s="184"/>
    </row>
    <row r="552" spans="20:21" customFormat="1" ht="15" customHeight="1" x14ac:dyDescent="0.25">
      <c r="T552" s="184"/>
      <c r="U552" s="184"/>
    </row>
    <row r="553" spans="20:21" customFormat="1" ht="15" customHeight="1" x14ac:dyDescent="0.25">
      <c r="T553" s="184"/>
      <c r="U553" s="184"/>
    </row>
    <row r="554" spans="20:21" customFormat="1" ht="15" customHeight="1" x14ac:dyDescent="0.25">
      <c r="T554" s="184"/>
      <c r="U554" s="184"/>
    </row>
    <row r="555" spans="20:21" customFormat="1" ht="15" customHeight="1" x14ac:dyDescent="0.25">
      <c r="T555" s="184"/>
      <c r="U555" s="184"/>
    </row>
    <row r="556" spans="20:21" customFormat="1" ht="15" customHeight="1" x14ac:dyDescent="0.25">
      <c r="T556" s="184"/>
      <c r="U556" s="184"/>
    </row>
    <row r="557" spans="20:21" customFormat="1" ht="15" customHeight="1" x14ac:dyDescent="0.25">
      <c r="T557" s="184"/>
      <c r="U557" s="184"/>
    </row>
    <row r="558" spans="20:21" customFormat="1" ht="15" customHeight="1" x14ac:dyDescent="0.25">
      <c r="T558" s="184"/>
      <c r="U558" s="184"/>
    </row>
    <row r="559" spans="20:21" customFormat="1" ht="15" customHeight="1" x14ac:dyDescent="0.25">
      <c r="T559" s="184"/>
      <c r="U559" s="184"/>
    </row>
    <row r="560" spans="20:21" customFormat="1" ht="15" customHeight="1" x14ac:dyDescent="0.25">
      <c r="T560" s="184"/>
      <c r="U560" s="184"/>
    </row>
    <row r="561" spans="20:21" customFormat="1" ht="15" customHeight="1" x14ac:dyDescent="0.25">
      <c r="T561" s="184"/>
      <c r="U561" s="184"/>
    </row>
    <row r="562" spans="20:21" customFormat="1" ht="15" customHeight="1" x14ac:dyDescent="0.25">
      <c r="T562" s="184"/>
      <c r="U562" s="184"/>
    </row>
    <row r="563" spans="20:21" customFormat="1" ht="15" customHeight="1" x14ac:dyDescent="0.25">
      <c r="T563" s="184"/>
      <c r="U563" s="184"/>
    </row>
    <row r="564" spans="20:21" customFormat="1" ht="15" customHeight="1" x14ac:dyDescent="0.25">
      <c r="T564" s="184"/>
      <c r="U564" s="184"/>
    </row>
    <row r="565" spans="20:21" customFormat="1" ht="15" customHeight="1" x14ac:dyDescent="0.25">
      <c r="T565" s="184"/>
      <c r="U565" s="184"/>
    </row>
    <row r="566" spans="20:21" customFormat="1" ht="15" customHeight="1" x14ac:dyDescent="0.25">
      <c r="T566" s="184"/>
      <c r="U566" s="184"/>
    </row>
    <row r="567" spans="20:21" customFormat="1" ht="15" customHeight="1" x14ac:dyDescent="0.25">
      <c r="T567" s="184"/>
      <c r="U567" s="184"/>
    </row>
    <row r="568" spans="20:21" customFormat="1" ht="15" customHeight="1" x14ac:dyDescent="0.25">
      <c r="T568" s="184"/>
      <c r="U568" s="184"/>
    </row>
    <row r="569" spans="20:21" customFormat="1" ht="15" customHeight="1" x14ac:dyDescent="0.25">
      <c r="T569" s="184"/>
      <c r="U569" s="184"/>
    </row>
    <row r="570" spans="20:21" customFormat="1" ht="15" customHeight="1" x14ac:dyDescent="0.25">
      <c r="T570" s="184"/>
      <c r="U570" s="184"/>
    </row>
    <row r="571" spans="20:21" customFormat="1" ht="15" customHeight="1" x14ac:dyDescent="0.25">
      <c r="T571" s="184"/>
      <c r="U571" s="184"/>
    </row>
    <row r="572" spans="20:21" customFormat="1" ht="15" customHeight="1" x14ac:dyDescent="0.25">
      <c r="T572" s="184"/>
      <c r="U572" s="184"/>
    </row>
    <row r="573" spans="20:21" customFormat="1" ht="15" customHeight="1" x14ac:dyDescent="0.25">
      <c r="T573" s="184"/>
      <c r="U573" s="184"/>
    </row>
    <row r="574" spans="20:21" customFormat="1" ht="15" customHeight="1" x14ac:dyDescent="0.25">
      <c r="T574" s="184"/>
      <c r="U574" s="184"/>
    </row>
    <row r="575" spans="20:21" customFormat="1" ht="15" customHeight="1" x14ac:dyDescent="0.25">
      <c r="T575" s="184"/>
      <c r="U575" s="184"/>
    </row>
    <row r="576" spans="20:21" customFormat="1" ht="15" customHeight="1" x14ac:dyDescent="0.25">
      <c r="T576" s="184"/>
      <c r="U576" s="184"/>
    </row>
    <row r="577" spans="20:21" customFormat="1" ht="15" customHeight="1" x14ac:dyDescent="0.25">
      <c r="T577" s="184"/>
      <c r="U577" s="184"/>
    </row>
    <row r="578" spans="20:21" customFormat="1" ht="15" customHeight="1" x14ac:dyDescent="0.25">
      <c r="T578" s="184"/>
      <c r="U578" s="184"/>
    </row>
    <row r="579" spans="20:21" customFormat="1" ht="15" customHeight="1" x14ac:dyDescent="0.25">
      <c r="T579" s="184"/>
      <c r="U579" s="184"/>
    </row>
    <row r="580" spans="20:21" customFormat="1" ht="15" customHeight="1" x14ac:dyDescent="0.25">
      <c r="T580" s="184"/>
      <c r="U580" s="184"/>
    </row>
    <row r="581" spans="20:21" customFormat="1" ht="15" customHeight="1" x14ac:dyDescent="0.25">
      <c r="T581" s="184"/>
      <c r="U581" s="184"/>
    </row>
    <row r="582" spans="20:21" customFormat="1" ht="15" customHeight="1" x14ac:dyDescent="0.25">
      <c r="T582" s="184"/>
      <c r="U582" s="184"/>
    </row>
    <row r="583" spans="20:21" customFormat="1" ht="15" customHeight="1" x14ac:dyDescent="0.25">
      <c r="T583" s="184"/>
      <c r="U583" s="184"/>
    </row>
    <row r="584" spans="20:21" customFormat="1" ht="15" customHeight="1" x14ac:dyDescent="0.25">
      <c r="T584" s="184"/>
      <c r="U584" s="184"/>
    </row>
    <row r="585" spans="20:21" customFormat="1" ht="15" customHeight="1" x14ac:dyDescent="0.25">
      <c r="T585" s="184"/>
      <c r="U585" s="184"/>
    </row>
    <row r="586" spans="20:21" customFormat="1" ht="15" customHeight="1" x14ac:dyDescent="0.25">
      <c r="T586" s="184"/>
      <c r="U586" s="184"/>
    </row>
    <row r="587" spans="20:21" customFormat="1" ht="15" customHeight="1" x14ac:dyDescent="0.25">
      <c r="T587" s="184"/>
      <c r="U587" s="184"/>
    </row>
    <row r="588" spans="20:21" customFormat="1" ht="15" customHeight="1" x14ac:dyDescent="0.25">
      <c r="T588" s="184"/>
      <c r="U588" s="184"/>
    </row>
    <row r="589" spans="20:21" customFormat="1" ht="15" customHeight="1" x14ac:dyDescent="0.25">
      <c r="T589" s="184"/>
      <c r="U589" s="184"/>
    </row>
    <row r="590" spans="20:21" customFormat="1" ht="15" customHeight="1" x14ac:dyDescent="0.25">
      <c r="T590" s="184"/>
      <c r="U590" s="184"/>
    </row>
    <row r="591" spans="20:21" customFormat="1" ht="15" customHeight="1" x14ac:dyDescent="0.25">
      <c r="T591" s="184"/>
      <c r="U591" s="184"/>
    </row>
    <row r="592" spans="20:21" customFormat="1" ht="15" customHeight="1" x14ac:dyDescent="0.25">
      <c r="T592" s="184"/>
      <c r="U592" s="184"/>
    </row>
    <row r="593" spans="20:21" customFormat="1" ht="15" customHeight="1" x14ac:dyDescent="0.25">
      <c r="T593" s="184"/>
      <c r="U593" s="184"/>
    </row>
    <row r="594" spans="20:21" customFormat="1" ht="15" customHeight="1" x14ac:dyDescent="0.25">
      <c r="T594" s="184"/>
      <c r="U594" s="184"/>
    </row>
    <row r="595" spans="20:21" customFormat="1" ht="15" customHeight="1" x14ac:dyDescent="0.25">
      <c r="T595" s="184"/>
      <c r="U595" s="184"/>
    </row>
    <row r="596" spans="20:21" customFormat="1" ht="15" customHeight="1" x14ac:dyDescent="0.25">
      <c r="T596" s="184"/>
      <c r="U596" s="184"/>
    </row>
    <row r="597" spans="20:21" customFormat="1" ht="15" customHeight="1" x14ac:dyDescent="0.25">
      <c r="T597" s="184"/>
      <c r="U597" s="184"/>
    </row>
    <row r="598" spans="20:21" customFormat="1" ht="15" customHeight="1" x14ac:dyDescent="0.25">
      <c r="T598" s="184"/>
      <c r="U598" s="184"/>
    </row>
    <row r="599" spans="20:21" customFormat="1" ht="15" customHeight="1" x14ac:dyDescent="0.25">
      <c r="T599" s="184"/>
      <c r="U599" s="184"/>
    </row>
    <row r="600" spans="20:21" customFormat="1" ht="15" customHeight="1" x14ac:dyDescent="0.25">
      <c r="T600" s="184"/>
      <c r="U600" s="184"/>
    </row>
    <row r="601" spans="20:21" customFormat="1" ht="15" customHeight="1" x14ac:dyDescent="0.25">
      <c r="T601" s="184"/>
      <c r="U601" s="184"/>
    </row>
    <row r="602" spans="20:21" customFormat="1" ht="15" customHeight="1" x14ac:dyDescent="0.25">
      <c r="T602" s="184"/>
      <c r="U602" s="184"/>
    </row>
    <row r="603" spans="20:21" customFormat="1" ht="15" customHeight="1" x14ac:dyDescent="0.25">
      <c r="T603" s="184"/>
      <c r="U603" s="184"/>
    </row>
    <row r="604" spans="20:21" customFormat="1" ht="15" customHeight="1" x14ac:dyDescent="0.25">
      <c r="T604" s="184"/>
      <c r="U604" s="184"/>
    </row>
    <row r="605" spans="20:21" customFormat="1" ht="15" customHeight="1" x14ac:dyDescent="0.25">
      <c r="T605" s="184"/>
      <c r="U605" s="184"/>
    </row>
    <row r="606" spans="20:21" customFormat="1" ht="15" customHeight="1" x14ac:dyDescent="0.25">
      <c r="T606" s="184"/>
      <c r="U606" s="184"/>
    </row>
    <row r="607" spans="20:21" customFormat="1" ht="15" customHeight="1" x14ac:dyDescent="0.25">
      <c r="T607" s="184"/>
      <c r="U607" s="184"/>
    </row>
    <row r="608" spans="20: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xr:uid="{37F769F1-7458-4536-B42F-EF48F84E86AB}">
      <formula1>level</formula1>
    </dataValidation>
    <dataValidation type="list" allowBlank="1" showInputMessage="1" showErrorMessage="1" sqref="P22:P60" xr:uid="{06A90064-09D1-47F4-AA26-FE394C200F52}">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8418-0905-4530-A485-4FCA25E814B4}">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41</v>
      </c>
      <c r="F3" t="s">
        <v>55</v>
      </c>
    </row>
    <row r="4" spans="4:17" x14ac:dyDescent="0.25">
      <c r="D4" t="s">
        <v>42</v>
      </c>
      <c r="F4" t="s">
        <v>65</v>
      </c>
    </row>
    <row r="5" spans="4:17" x14ac:dyDescent="0.25">
      <c r="D5" t="s">
        <v>43</v>
      </c>
      <c r="F5" t="s">
        <v>66</v>
      </c>
    </row>
    <row r="6" spans="4:17" x14ac:dyDescent="0.25">
      <c r="D6" t="s">
        <v>44</v>
      </c>
    </row>
    <row r="7" spans="4:17" x14ac:dyDescent="0.25">
      <c r="D7" t="s">
        <v>45</v>
      </c>
    </row>
    <row r="13" spans="4:17" ht="23.25" x14ac:dyDescent="0.25">
      <c r="K13" s="247" t="s">
        <v>82</v>
      </c>
      <c r="L13" s="247"/>
      <c r="M13" s="247"/>
      <c r="N13" s="247"/>
      <c r="O13" s="247"/>
      <c r="P13" s="247"/>
      <c r="Q13" s="247"/>
    </row>
    <row r="15" spans="4:17" ht="23.25" x14ac:dyDescent="0.25">
      <c r="M15" s="243" t="s">
        <v>81</v>
      </c>
      <c r="N15" s="243"/>
      <c r="O15" s="243"/>
      <c r="P15" s="243"/>
      <c r="Q15" s="243"/>
    </row>
    <row r="16" spans="4:17" ht="21.95" customHeight="1" x14ac:dyDescent="0.25">
      <c r="M16" s="19" t="s">
        <v>75</v>
      </c>
      <c r="N16" s="19" t="s">
        <v>76</v>
      </c>
      <c r="O16" s="19" t="s">
        <v>77</v>
      </c>
      <c r="P16" s="19" t="s">
        <v>78</v>
      </c>
      <c r="Q16" s="19" t="s">
        <v>79</v>
      </c>
    </row>
    <row r="17" spans="11:17" ht="21.95" customHeight="1" x14ac:dyDescent="0.25">
      <c r="K17" s="244" t="s">
        <v>80</v>
      </c>
      <c r="L17" s="18" t="s">
        <v>75</v>
      </c>
      <c r="M17" s="82" t="s">
        <v>60</v>
      </c>
      <c r="N17" s="83" t="s">
        <v>60</v>
      </c>
      <c r="O17" s="83" t="s">
        <v>60</v>
      </c>
      <c r="P17" s="83" t="s">
        <v>60</v>
      </c>
      <c r="Q17" s="84" t="s">
        <v>60</v>
      </c>
    </row>
    <row r="18" spans="11:17" ht="21.95" customHeight="1" x14ac:dyDescent="0.25">
      <c r="K18" s="245"/>
      <c r="L18" s="18" t="s">
        <v>76</v>
      </c>
      <c r="M18" s="85" t="s">
        <v>60</v>
      </c>
      <c r="N18" s="79" t="s">
        <v>60</v>
      </c>
      <c r="O18" s="79" t="s">
        <v>60</v>
      </c>
      <c r="P18" s="80" t="s">
        <v>61</v>
      </c>
      <c r="Q18" s="86" t="s">
        <v>61</v>
      </c>
    </row>
    <row r="19" spans="11:17" ht="21.95" customHeight="1" x14ac:dyDescent="0.25">
      <c r="K19" s="245"/>
      <c r="L19" s="18" t="s">
        <v>77</v>
      </c>
      <c r="M19" s="85" t="s">
        <v>60</v>
      </c>
      <c r="N19" s="80" t="s">
        <v>61</v>
      </c>
      <c r="O19" s="80" t="s">
        <v>61</v>
      </c>
      <c r="P19" s="80" t="s">
        <v>61</v>
      </c>
      <c r="Q19" s="87" t="s">
        <v>62</v>
      </c>
    </row>
    <row r="20" spans="11:17" ht="21.95" customHeight="1" x14ac:dyDescent="0.25">
      <c r="K20" s="245"/>
      <c r="L20" s="18" t="s">
        <v>78</v>
      </c>
      <c r="M20" s="85" t="s">
        <v>60</v>
      </c>
      <c r="N20" s="80" t="s">
        <v>61</v>
      </c>
      <c r="O20" s="80" t="s">
        <v>61</v>
      </c>
      <c r="P20" s="81" t="s">
        <v>62</v>
      </c>
      <c r="Q20" s="87" t="s">
        <v>62</v>
      </c>
    </row>
    <row r="21" spans="11:17" ht="21.95" customHeight="1" x14ac:dyDescent="0.25">
      <c r="K21" s="246"/>
      <c r="L21" s="18" t="s">
        <v>79</v>
      </c>
      <c r="M21" s="88" t="s">
        <v>61</v>
      </c>
      <c r="N21" s="89" t="s">
        <v>61</v>
      </c>
      <c r="O21" s="90" t="s">
        <v>62</v>
      </c>
      <c r="P21" s="90" t="s">
        <v>62</v>
      </c>
      <c r="Q21" s="91" t="s">
        <v>62</v>
      </c>
    </row>
  </sheetData>
  <mergeCells count="3">
    <mergeCell ref="M15:Q15"/>
    <mergeCell ref="K17:K21"/>
    <mergeCell ref="K13:Q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B2A5-BC05-42C8-9410-EAFD887016AD}">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56</v>
      </c>
    </row>
    <row r="3" spans="2:23" ht="21.75" thickBot="1" x14ac:dyDescent="0.3">
      <c r="B3" s="2" t="s">
        <v>28</v>
      </c>
      <c r="C3" s="3"/>
      <c r="D3" s="3"/>
      <c r="E3" s="3"/>
      <c r="F3" s="3"/>
      <c r="G3" s="3"/>
      <c r="H3" s="3"/>
    </row>
    <row r="4" spans="2:23" ht="15" customHeight="1" x14ac:dyDescent="0.25"/>
    <row r="5" spans="2:23" ht="15" customHeight="1" x14ac:dyDescent="0.25">
      <c r="B5" s="4" t="s">
        <v>438</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435</v>
      </c>
    </row>
    <row r="9" spans="2:23" customFormat="1" ht="15" customHeight="1" x14ac:dyDescent="0.25">
      <c r="B9" t="s">
        <v>436</v>
      </c>
    </row>
    <row r="10" spans="2:23" customFormat="1" ht="15" customHeight="1" x14ac:dyDescent="0.25">
      <c r="B10" t="s">
        <v>437</v>
      </c>
    </row>
    <row r="11" spans="2:23" customFormat="1" ht="15" customHeight="1" x14ac:dyDescent="0.25">
      <c r="B11" t="s">
        <v>250</v>
      </c>
    </row>
    <row r="12" spans="2:23" customFormat="1" ht="15" customHeight="1" x14ac:dyDescent="0.25">
      <c r="B12" s="134" t="s">
        <v>251</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x14ac:dyDescent="0.25">
      <c r="B13" s="134" t="s">
        <v>252</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x14ac:dyDescent="0.25">
      <c r="B14" t="s">
        <v>253</v>
      </c>
    </row>
    <row r="15" spans="2:23" customFormat="1" ht="15" customHeight="1" x14ac:dyDescent="0.25">
      <c r="B15" t="s">
        <v>254</v>
      </c>
    </row>
    <row r="16" spans="2:23" customFormat="1" ht="15" customHeight="1" x14ac:dyDescent="0.25">
      <c r="B16" s="134" t="s">
        <v>255</v>
      </c>
    </row>
    <row r="17" spans="2:23" customFormat="1" ht="15" customHeight="1" x14ac:dyDescent="0.25">
      <c r="B17" s="134" t="s">
        <v>256</v>
      </c>
    </row>
    <row r="18" spans="2:23" customFormat="1" ht="15" customHeight="1" x14ac:dyDescent="0.25">
      <c r="B18" s="134" t="s">
        <v>257</v>
      </c>
    </row>
    <row r="19" spans="2:23" customFormat="1" ht="15" customHeight="1" x14ac:dyDescent="0.25">
      <c r="B19" s="134" t="s">
        <v>258</v>
      </c>
    </row>
    <row r="20" spans="2:23" customFormat="1" ht="15" customHeight="1" x14ac:dyDescent="0.25">
      <c r="B20" t="s">
        <v>259</v>
      </c>
    </row>
    <row r="21" spans="2:23" customFormat="1" ht="15" customHeight="1" x14ac:dyDescent="0.25"/>
    <row r="22" spans="2:23" customFormat="1" ht="15" customHeight="1" x14ac:dyDescent="0.25">
      <c r="B22" s="149" t="s">
        <v>428</v>
      </c>
      <c r="C22" s="149"/>
      <c r="D22" s="149"/>
      <c r="E22" s="149"/>
      <c r="F22" s="149"/>
      <c r="G22" s="149"/>
      <c r="H22" s="149"/>
      <c r="I22" s="149"/>
      <c r="J22" s="149"/>
      <c r="K22" s="149"/>
      <c r="L22" s="149"/>
      <c r="M22" s="149"/>
      <c r="N22" s="149"/>
      <c r="O22" s="149"/>
      <c r="P22" s="149"/>
      <c r="Q22" s="149"/>
      <c r="R22" s="149"/>
      <c r="S22" s="149"/>
      <c r="T22" s="149"/>
      <c r="U22" s="149"/>
      <c r="V22" s="149"/>
      <c r="W22" s="184"/>
    </row>
    <row r="23" spans="2:23" s="8" customFormat="1" ht="15" customHeight="1" x14ac:dyDescent="0.25">
      <c r="B23" s="149" t="s">
        <v>329</v>
      </c>
      <c r="C23" s="149"/>
      <c r="D23" s="149"/>
      <c r="E23" s="149"/>
      <c r="F23" s="149"/>
      <c r="G23" s="149"/>
      <c r="H23" s="149"/>
      <c r="I23" s="149"/>
      <c r="J23" s="149"/>
      <c r="K23" s="149"/>
      <c r="L23" s="149"/>
      <c r="M23" s="149"/>
      <c r="N23" s="149"/>
      <c r="O23" s="149"/>
      <c r="P23" s="149"/>
      <c r="Q23" s="149"/>
      <c r="R23" s="149"/>
      <c r="S23" s="149"/>
      <c r="T23" s="149"/>
      <c r="U23" s="149"/>
      <c r="V23" s="149"/>
      <c r="W23" s="184"/>
    </row>
    <row r="24" spans="2:23" s="8" customFormat="1" ht="15" customHeight="1" x14ac:dyDescent="0.25">
      <c r="B24" t="s">
        <v>260</v>
      </c>
      <c r="C24"/>
      <c r="D24"/>
      <c r="E24"/>
      <c r="F24"/>
      <c r="G24"/>
      <c r="H24"/>
      <c r="I24"/>
      <c r="J24"/>
      <c r="K24"/>
      <c r="L24"/>
      <c r="M24"/>
      <c r="N24"/>
      <c r="O24"/>
      <c r="P24"/>
      <c r="Q24"/>
      <c r="R24"/>
      <c r="S24"/>
      <c r="T24"/>
      <c r="U24"/>
      <c r="V24"/>
      <c r="W24"/>
    </row>
    <row r="25" spans="2:23" s="8" customFormat="1" ht="15" customHeight="1" x14ac:dyDescent="0.25">
      <c r="B25" t="s">
        <v>429</v>
      </c>
      <c r="C25"/>
      <c r="D25"/>
      <c r="E25"/>
      <c r="F25"/>
      <c r="G25"/>
      <c r="H25"/>
      <c r="I25"/>
      <c r="J25"/>
      <c r="K25"/>
      <c r="L25"/>
      <c r="M25"/>
      <c r="N25"/>
      <c r="O25"/>
      <c r="P25"/>
      <c r="Q25"/>
      <c r="R25"/>
      <c r="S25"/>
      <c r="T25"/>
      <c r="U25"/>
      <c r="V25"/>
      <c r="W25"/>
    </row>
    <row r="26" spans="2:23" s="8" customFormat="1" ht="15" customHeight="1" x14ac:dyDescent="0.25">
      <c r="B26" t="s">
        <v>361</v>
      </c>
      <c r="C26"/>
      <c r="D26"/>
      <c r="E26"/>
      <c r="F26"/>
      <c r="G26"/>
      <c r="H26"/>
      <c r="I26"/>
      <c r="J26"/>
      <c r="K26"/>
      <c r="L26"/>
      <c r="M26"/>
      <c r="N26"/>
      <c r="O26"/>
      <c r="P26"/>
      <c r="Q26"/>
      <c r="R26"/>
      <c r="S26"/>
      <c r="T26"/>
      <c r="U26"/>
      <c r="V26"/>
      <c r="W26"/>
    </row>
    <row r="27" spans="2:23" s="8" customFormat="1" ht="15" customHeight="1" x14ac:dyDescent="0.25">
      <c r="B27" s="147" t="s">
        <v>325</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x14ac:dyDescent="0.25">
      <c r="B28" t="s">
        <v>412</v>
      </c>
      <c r="C28"/>
      <c r="D28"/>
      <c r="E28"/>
      <c r="F28"/>
      <c r="G28"/>
      <c r="H28"/>
      <c r="I28"/>
      <c r="J28"/>
      <c r="K28"/>
      <c r="L28"/>
      <c r="M28"/>
      <c r="N28"/>
      <c r="O28"/>
      <c r="P28"/>
      <c r="Q28"/>
      <c r="R28"/>
      <c r="S28"/>
      <c r="T28"/>
      <c r="U28"/>
      <c r="V28"/>
      <c r="W28"/>
    </row>
    <row r="29" spans="2:23" s="8" customFormat="1" ht="15" customHeight="1" x14ac:dyDescent="0.25">
      <c r="B29" t="s">
        <v>261</v>
      </c>
      <c r="C29"/>
      <c r="D29"/>
      <c r="E29"/>
      <c r="F29"/>
      <c r="G29"/>
      <c r="H29"/>
      <c r="I29"/>
      <c r="J29"/>
      <c r="K29"/>
      <c r="L29"/>
      <c r="M29"/>
      <c r="N29"/>
      <c r="O29"/>
      <c r="P29"/>
      <c r="Q29"/>
      <c r="R29"/>
      <c r="S29"/>
      <c r="T29"/>
      <c r="U29"/>
      <c r="V29"/>
      <c r="W29"/>
    </row>
    <row r="30" spans="2:23" s="8" customFormat="1" ht="15" customHeight="1" x14ac:dyDescent="0.25">
      <c r="B30" t="s">
        <v>296</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357</v>
      </c>
      <c r="C32"/>
      <c r="D32"/>
      <c r="E32"/>
      <c r="F32"/>
      <c r="G32"/>
      <c r="H32"/>
      <c r="I32"/>
      <c r="J32"/>
      <c r="K32"/>
      <c r="L32"/>
      <c r="M32"/>
      <c r="N32"/>
      <c r="O32"/>
      <c r="P32"/>
      <c r="Q32"/>
      <c r="R32"/>
      <c r="S32"/>
      <c r="T32"/>
      <c r="U32"/>
      <c r="V32"/>
      <c r="W32"/>
    </row>
    <row r="33" spans="2:23" s="8" customFormat="1" ht="15" customHeight="1" x14ac:dyDescent="0.25">
      <c r="B33" s="158" t="s">
        <v>360</v>
      </c>
      <c r="C33" s="158"/>
      <c r="D33" s="158"/>
      <c r="E33" s="158"/>
      <c r="F33" s="158"/>
      <c r="G33" s="158"/>
      <c r="H33" s="158"/>
      <c r="I33" s="158"/>
      <c r="J33" s="158"/>
      <c r="K33" s="158"/>
      <c r="L33" s="158"/>
      <c r="M33" s="158"/>
      <c r="N33" s="158"/>
      <c r="O33" s="158"/>
      <c r="P33" s="158"/>
      <c r="Q33" s="158"/>
      <c r="R33" s="158"/>
      <c r="S33" s="158"/>
      <c r="T33" s="158"/>
      <c r="U33" s="158"/>
      <c r="V33" s="158"/>
      <c r="W33" s="158"/>
    </row>
    <row r="34" spans="2:23" s="8" customFormat="1" ht="15" customHeight="1" x14ac:dyDescent="0.25">
      <c r="B34" s="158" t="s">
        <v>358</v>
      </c>
      <c r="C34" s="158"/>
      <c r="D34" s="158"/>
      <c r="E34" s="158"/>
      <c r="F34" s="158"/>
      <c r="G34" s="158"/>
      <c r="H34" s="158"/>
      <c r="I34" s="158"/>
      <c r="J34" s="158"/>
      <c r="K34" s="158"/>
      <c r="L34" s="158"/>
      <c r="M34" s="158"/>
      <c r="N34" s="158"/>
      <c r="O34" s="158"/>
      <c r="P34" s="158"/>
      <c r="Q34" s="158"/>
      <c r="R34" s="158"/>
      <c r="S34" s="158"/>
      <c r="T34" s="158"/>
      <c r="U34" s="158"/>
      <c r="V34" s="158"/>
      <c r="W34" s="158"/>
    </row>
    <row r="35" spans="2:23" s="8" customFormat="1" ht="15" customHeight="1" x14ac:dyDescent="0.25">
      <c r="B35" s="158" t="s">
        <v>359</v>
      </c>
      <c r="C35" s="158"/>
      <c r="D35" s="158"/>
      <c r="E35" s="158"/>
      <c r="F35" s="158"/>
      <c r="G35" s="158"/>
      <c r="H35" s="158"/>
      <c r="I35" s="158"/>
      <c r="J35" s="158"/>
      <c r="K35" s="158"/>
      <c r="L35" s="158"/>
      <c r="M35" s="158"/>
      <c r="N35" s="158"/>
      <c r="O35" s="158"/>
      <c r="P35" s="158"/>
      <c r="Q35" s="158"/>
      <c r="R35" s="158"/>
      <c r="S35" s="158"/>
      <c r="T35" s="158"/>
      <c r="U35" s="158"/>
      <c r="V35" s="158"/>
      <c r="W35" s="158"/>
    </row>
    <row r="36" spans="2:23" s="8" customFormat="1" ht="15" customHeight="1" x14ac:dyDescent="0.25">
      <c r="B36" s="111"/>
    </row>
    <row r="37" spans="2:23" s="8" customFormat="1" ht="15" customHeight="1" x14ac:dyDescent="0.25">
      <c r="B37" s="111"/>
    </row>
    <row r="38" spans="2:23" s="8" customFormat="1" ht="15" customHeight="1" x14ac:dyDescent="0.25">
      <c r="B38" s="111"/>
    </row>
    <row r="39" spans="2:23" s="8" customFormat="1" ht="15" customHeight="1" x14ac:dyDescent="0.25">
      <c r="B39" s="111"/>
    </row>
    <row r="40" spans="2:23" s="8" customFormat="1" ht="15" customHeight="1" x14ac:dyDescent="0.25">
      <c r="B40" s="111"/>
    </row>
    <row r="41" spans="2:23" s="8" customFormat="1" ht="15" customHeight="1" x14ac:dyDescent="0.25">
      <c r="B41" s="111"/>
    </row>
    <row r="42" spans="2:23" s="8" customFormat="1" ht="15" customHeight="1" x14ac:dyDescent="0.25">
      <c r="B42" s="111"/>
    </row>
    <row r="43" spans="2:23" s="8" customFormat="1" ht="15" customHeight="1" x14ac:dyDescent="0.25">
      <c r="B43" s="111"/>
    </row>
    <row r="44" spans="2:23" s="8" customFormat="1" ht="15" customHeight="1" x14ac:dyDescent="0.25">
      <c r="B44" s="110"/>
    </row>
    <row r="45" spans="2:23" s="8" customFormat="1" ht="15" customHeight="1" x14ac:dyDescent="0.25">
      <c r="B45" s="112"/>
    </row>
    <row r="46" spans="2:23" s="8" customFormat="1" ht="15" customHeight="1" x14ac:dyDescent="0.25">
      <c r="B46" s="111"/>
    </row>
    <row r="47" spans="2:23" s="8" customFormat="1" ht="15" customHeight="1" x14ac:dyDescent="0.25">
      <c r="B47" s="111"/>
    </row>
    <row r="48" spans="2:23" s="8" customFormat="1" ht="15" customHeight="1" x14ac:dyDescent="0.25">
      <c r="B48" s="111"/>
    </row>
    <row r="49" spans="2:2" s="8" customFormat="1" ht="15" customHeight="1" x14ac:dyDescent="0.25">
      <c r="B49" s="111"/>
    </row>
    <row r="50" spans="2:2" s="8" customFormat="1" ht="15" customHeight="1" x14ac:dyDescent="0.25">
      <c r="B50" s="110"/>
    </row>
    <row r="51" spans="2:2" s="162" customFormat="1" ht="15" customHeight="1" x14ac:dyDescent="0.25">
      <c r="B51" s="161"/>
    </row>
    <row r="52" spans="2:2" s="8" customFormat="1" ht="15" customHeight="1" x14ac:dyDescent="0.25">
      <c r="B52" s="111"/>
    </row>
    <row r="53" spans="2:2" s="8" customFormat="1" ht="15" customHeight="1" x14ac:dyDescent="0.25">
      <c r="B53" s="111"/>
    </row>
    <row r="54" spans="2:2" s="8" customFormat="1" ht="15" customHeight="1" x14ac:dyDescent="0.25">
      <c r="B54" s="110"/>
    </row>
    <row r="55" spans="2:2" s="8" customFormat="1" ht="15" customHeight="1" x14ac:dyDescent="0.25">
      <c r="B55" s="112"/>
    </row>
    <row r="56" spans="2:2" s="8" customFormat="1" ht="15" customHeight="1" x14ac:dyDescent="0.25">
      <c r="B56" s="111"/>
    </row>
    <row r="57" spans="2:2" s="8" customFormat="1" ht="15" customHeight="1" x14ac:dyDescent="0.25">
      <c r="B57" s="111"/>
    </row>
    <row r="58" spans="2:2" s="8" customFormat="1" ht="15" customHeight="1" x14ac:dyDescent="0.25">
      <c r="B58" s="111"/>
    </row>
    <row r="59" spans="2:2" s="8" customFormat="1" ht="15" customHeight="1" x14ac:dyDescent="0.25">
      <c r="B59" s="111"/>
    </row>
    <row r="60" spans="2:2" s="8" customFormat="1" ht="15" customHeight="1" x14ac:dyDescent="0.25">
      <c r="B60" s="111"/>
    </row>
    <row r="61" spans="2:2" s="8" customFormat="1" ht="15" customHeight="1" x14ac:dyDescent="0.25">
      <c r="B61" s="111"/>
    </row>
    <row r="62" spans="2:2" s="8" customFormat="1" ht="15" customHeight="1" x14ac:dyDescent="0.25">
      <c r="B62" s="110"/>
    </row>
    <row r="63" spans="2:2" s="8" customFormat="1" ht="15" customHeight="1" x14ac:dyDescent="0.25">
      <c r="B63" s="112"/>
    </row>
    <row r="64" spans="2:2" s="8" customFormat="1" ht="15" customHeight="1" x14ac:dyDescent="0.25">
      <c r="B64" s="111"/>
    </row>
    <row r="65" spans="2:2" s="8" customFormat="1" ht="15" customHeight="1" x14ac:dyDescent="0.25">
      <c r="B65" s="110"/>
    </row>
    <row r="66" spans="2:2" s="8" customFormat="1" ht="15" customHeight="1" x14ac:dyDescent="0.25">
      <c r="B66" s="112"/>
    </row>
    <row r="67" spans="2:2" s="8" customFormat="1" ht="15" customHeight="1" x14ac:dyDescent="0.25">
      <c r="B67" s="111"/>
    </row>
    <row r="68" spans="2:2" s="8" customFormat="1" ht="15" customHeight="1" x14ac:dyDescent="0.25">
      <c r="B68" s="111"/>
    </row>
    <row r="69" spans="2:2" s="8" customFormat="1" ht="15" customHeight="1" x14ac:dyDescent="0.25">
      <c r="B69" s="111"/>
    </row>
    <row r="70" spans="2:2" s="8" customFormat="1" ht="15" customHeight="1" x14ac:dyDescent="0.25">
      <c r="B70" s="111"/>
    </row>
    <row r="71" spans="2:2" s="8" customFormat="1" ht="15" customHeight="1" x14ac:dyDescent="0.25">
      <c r="B71" s="110"/>
    </row>
    <row r="72" spans="2:2" s="162" customFormat="1" ht="15" customHeight="1" x14ac:dyDescent="0.25">
      <c r="B72" s="164"/>
    </row>
    <row r="73" spans="2:2" s="8" customFormat="1" ht="15" customHeight="1" x14ac:dyDescent="0.25">
      <c r="B73" s="111"/>
    </row>
    <row r="74" spans="2:2" s="8" customFormat="1" ht="15" customHeight="1" x14ac:dyDescent="0.25">
      <c r="B74" s="111"/>
    </row>
    <row r="75" spans="2:2" s="8" customFormat="1" ht="15" customHeight="1" x14ac:dyDescent="0.25">
      <c r="B75" s="112"/>
    </row>
    <row r="76" spans="2:2" s="8" customFormat="1" ht="15" customHeight="1" x14ac:dyDescent="0.25">
      <c r="B76" s="111"/>
    </row>
    <row r="77" spans="2:2" s="8" customFormat="1" ht="15" customHeight="1" x14ac:dyDescent="0.25">
      <c r="B77" s="110"/>
    </row>
    <row r="78" spans="2:2" s="8" customFormat="1" ht="15" customHeight="1" x14ac:dyDescent="0.25">
      <c r="B78" s="112"/>
    </row>
    <row r="79" spans="2:2" s="8" customFormat="1" ht="15" customHeight="1" x14ac:dyDescent="0.25">
      <c r="B79" s="111"/>
    </row>
    <row r="80" spans="2:2" s="8" customFormat="1" ht="15" customHeight="1" x14ac:dyDescent="0.25">
      <c r="B80" s="111"/>
    </row>
    <row r="81" spans="2:2" s="8" customFormat="1" ht="15" customHeight="1" x14ac:dyDescent="0.25">
      <c r="B81" s="111"/>
    </row>
    <row r="82" spans="2:2" s="8" customFormat="1" ht="15" customHeight="1" x14ac:dyDescent="0.25">
      <c r="B82" s="110"/>
    </row>
    <row r="83" spans="2:2" s="8" customFormat="1" ht="15" customHeight="1" x14ac:dyDescent="0.25">
      <c r="B83" s="112"/>
    </row>
    <row r="84" spans="2:2" s="8" customFormat="1" ht="15" customHeight="1" x14ac:dyDescent="0.25">
      <c r="B84" s="111"/>
    </row>
    <row r="85" spans="2:2" s="8" customFormat="1" ht="15" customHeight="1" x14ac:dyDescent="0.25">
      <c r="B85" s="110"/>
    </row>
    <row r="86" spans="2:2" s="8" customFormat="1" ht="15" customHeight="1" x14ac:dyDescent="0.25">
      <c r="B86" s="112"/>
    </row>
    <row r="87" spans="2:2" s="160" customFormat="1" ht="15" customHeight="1" x14ac:dyDescent="0.25">
      <c r="B87" s="159"/>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165" priority="1" operator="containsText" text="3">
      <formula>NOT(ISERROR(SEARCH("3",E1)))</formula>
    </cfRule>
    <cfRule type="containsText" dxfId="164" priority="2" operator="containsText" text="2">
      <formula>NOT(ISERROR(SEARCH("2",E1)))</formula>
    </cfRule>
    <cfRule type="containsText" dxfId="163" priority="3" operator="containsText" text="1">
      <formula>NOT(ISERROR(SEARCH("1",E1)))</formula>
    </cfRule>
    <cfRule type="containsText" dxfId="162"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802EA-5614-433E-95CB-108D858B18E1}">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COUNTIF($I$22:$I$60,"LOW")</f>
        <v>0</v>
      </c>
      <c r="H10" s="222">
        <f>COUNTIF($I$22:$I$60,"MEDIUM")</f>
        <v>0</v>
      </c>
      <c r="I10" s="222">
        <f>COUNTIF($I$22:$I$60,"HIGH")</f>
        <v>0</v>
      </c>
      <c r="J10" s="41" t="str">
        <f>IFERROR(AVERAGE($T$22:$T$60),"")</f>
        <v/>
      </c>
      <c r="L10" s="42" t="s">
        <v>84</v>
      </c>
      <c r="M10" s="43">
        <f>COUNTIF($G$22:$G$60,M$9)</f>
        <v>0</v>
      </c>
      <c r="N10" s="43">
        <f>COUNTIF($G$22:$G$60,N$9)</f>
        <v>0</v>
      </c>
      <c r="O10" s="43">
        <f>COUNTIF($G$22:$G$60,O$9)</f>
        <v>0</v>
      </c>
      <c r="P10" s="43">
        <f>COUNTIF($G$22:$G$60,P$9)</f>
        <v>0</v>
      </c>
      <c r="Q10" s="43">
        <f>COUNTIF($G$22:$G$60,Q$9)</f>
        <v>0</v>
      </c>
      <c r="R10" s="44"/>
    </row>
    <row r="11" spans="2:19" ht="20.100000000000001" customHeight="1" x14ac:dyDescent="0.25">
      <c r="B11" s="93" t="s">
        <v>91</v>
      </c>
      <c r="C11" s="94"/>
      <c r="D11" s="94"/>
      <c r="E11" s="95"/>
      <c r="F11" s="36"/>
      <c r="G11" s="223"/>
      <c r="H11" s="223"/>
      <c r="I11" s="223"/>
      <c r="J11" s="45" t="str">
        <f>IF(J10="","",IF(J10&lt;4.001,"LOW",IF(J10&lt;12.001,"MEDIUM","HIGH")))</f>
        <v/>
      </c>
      <c r="L11" s="42" t="s">
        <v>47</v>
      </c>
      <c r="M11" s="46">
        <f>COUNTIF($H$22:$H$60,M$9)</f>
        <v>0</v>
      </c>
      <c r="N11" s="46">
        <f>COUNTIF($H$22:$H$60,N$9)</f>
        <v>0</v>
      </c>
      <c r="O11" s="46">
        <f>COUNTIF($H$22:$H$60,O$9)</f>
        <v>0</v>
      </c>
      <c r="P11" s="46">
        <f>COUNTIF($H$22:$H$60,P$9)</f>
        <v>0</v>
      </c>
      <c r="Q11" s="46">
        <f>COUNTIF($H$22:$H$60,Q$9)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COUNTIF($M$22:$M$60,"LOW")</f>
        <v>0</v>
      </c>
      <c r="H15" s="222">
        <f>COUNTIF($M$22:$M$60,"MEDIUM")</f>
        <v>0</v>
      </c>
      <c r="I15" s="222">
        <f>COUNTIF($M$22:$M$60,"HIGH")</f>
        <v>0</v>
      </c>
      <c r="J15" s="41" t="str">
        <f>IFERROR(AVERAGE($U$22:$U$60),"")</f>
        <v/>
      </c>
      <c r="L15" s="42" t="s">
        <v>84</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COUNTIF($L$22:$L$60,M$14)</f>
        <v>0</v>
      </c>
      <c r="N16" s="46">
        <f>COUNTIF($L$22:$L$60,N$14)</f>
        <v>0</v>
      </c>
      <c r="O16" s="46">
        <f>COUNTIF($L$22:$L$60,O$14)</f>
        <v>0</v>
      </c>
      <c r="P16" s="46">
        <f>COUNTIF($L$22:$L$60,P$14)</f>
        <v>0</v>
      </c>
      <c r="Q16" s="46">
        <f>COUNTIF($L$22:$L$60,Q$14)</f>
        <v>0</v>
      </c>
      <c r="R16" s="44"/>
    </row>
    <row r="17" spans="2:21" ht="20.100000000000001" customHeight="1" x14ac:dyDescent="0.25">
      <c r="B17" s="93" t="s">
        <v>97</v>
      </c>
      <c r="C17" s="94"/>
      <c r="D17" s="94"/>
      <c r="E17" s="95"/>
      <c r="F17" s="36"/>
      <c r="G17" s="38"/>
      <c r="H17" s="38"/>
      <c r="I17" s="47"/>
      <c r="J17" s="42"/>
      <c r="K17" s="38"/>
      <c r="L17" s="38"/>
      <c r="M17" s="36"/>
      <c r="N17" s="36"/>
    </row>
    <row r="18" spans="2:21" ht="20.100000000000001" customHeight="1" thickBot="1" x14ac:dyDescent="0.3">
      <c r="B18" s="97" t="s">
        <v>98</v>
      </c>
      <c r="C18" s="98"/>
      <c r="D18" s="98"/>
      <c r="E18" s="99"/>
    </row>
    <row r="19" spans="2:21" ht="20.100000000000001" customHeight="1" x14ac:dyDescent="0.25">
      <c r="B19" s="40"/>
    </row>
    <row r="20" spans="2:21" ht="45" customHeight="1" x14ac:dyDescent="0.25">
      <c r="B20" s="261" t="s">
        <v>68</v>
      </c>
      <c r="C20" s="263" t="s">
        <v>31</v>
      </c>
      <c r="D20" s="263" t="s">
        <v>32</v>
      </c>
      <c r="E20" s="254" t="s">
        <v>34</v>
      </c>
      <c r="F20" s="255"/>
      <c r="G20" s="254" t="s">
        <v>57</v>
      </c>
      <c r="H20" s="255"/>
      <c r="I20" s="252" t="s">
        <v>51</v>
      </c>
      <c r="J20" s="252" t="s">
        <v>35</v>
      </c>
      <c r="K20" s="254" t="s">
        <v>36</v>
      </c>
      <c r="L20" s="255"/>
      <c r="M20" s="252" t="s">
        <v>52</v>
      </c>
      <c r="N20" s="252" t="s">
        <v>37</v>
      </c>
      <c r="O20" s="252" t="s">
        <v>40</v>
      </c>
      <c r="P20" s="252" t="s">
        <v>54</v>
      </c>
      <c r="Q20" s="254" t="s">
        <v>38</v>
      </c>
      <c r="R20" s="255"/>
      <c r="S20" s="254" t="s">
        <v>39</v>
      </c>
      <c r="T20" s="258" t="s">
        <v>58</v>
      </c>
      <c r="U20" s="258" t="s">
        <v>59</v>
      </c>
    </row>
    <row r="21" spans="2:21" s="51" customFormat="1" ht="45" customHeight="1" thickBot="1" x14ac:dyDescent="0.3">
      <c r="B21" s="262"/>
      <c r="C21" s="264"/>
      <c r="D21" s="264"/>
      <c r="E21" s="256"/>
      <c r="F21" s="257"/>
      <c r="G21" s="50" t="s">
        <v>85</v>
      </c>
      <c r="H21" s="49" t="s">
        <v>33</v>
      </c>
      <c r="I21" s="253"/>
      <c r="J21" s="253"/>
      <c r="K21" s="50" t="s">
        <v>85</v>
      </c>
      <c r="L21" s="49" t="s">
        <v>33</v>
      </c>
      <c r="M21" s="253"/>
      <c r="N21" s="253"/>
      <c r="O21" s="253"/>
      <c r="P21" s="253"/>
      <c r="Q21" s="256"/>
      <c r="R21" s="257"/>
      <c r="S21" s="256"/>
      <c r="T21" s="258"/>
      <c r="U21" s="258"/>
    </row>
    <row r="22" spans="2:21" s="56" customFormat="1" ht="47.25" customHeight="1" x14ac:dyDescent="0.25">
      <c r="B22" s="52"/>
      <c r="C22" s="14"/>
      <c r="D22" s="14"/>
      <c r="E22" s="259"/>
      <c r="F22" s="260"/>
      <c r="G22" s="53"/>
      <c r="H22" s="53"/>
      <c r="I22" s="57" t="str">
        <f>IF(T22="","",IF(T22&lt;4.001,"LOW",IF(T22&lt;12.001,"MEDIUM","HIGH")))</f>
        <v/>
      </c>
      <c r="J22" s="14"/>
      <c r="K22" s="53"/>
      <c r="L22" s="53"/>
      <c r="M22" s="54" t="str">
        <f>IF(U22="","",IF(U22&lt;4.001,"LOW",IF(U22&lt;12.001,"MEDIUM","HIGH")))</f>
        <v/>
      </c>
      <c r="N22" s="53"/>
      <c r="O22" s="53"/>
      <c r="P22" s="16"/>
      <c r="Q22" s="231"/>
      <c r="R22" s="232"/>
      <c r="S22" s="107"/>
      <c r="T22" s="55" t="str">
        <f>IFERROR(LEFT(G22,1)*LEFT(H22,1),"")</f>
        <v/>
      </c>
      <c r="U22" s="55" t="str">
        <f>IFERROR(LEFT(K22,1)*LEFT(L22,1),"")</f>
        <v/>
      </c>
    </row>
    <row r="23" spans="2:21" s="56" customFormat="1" x14ac:dyDescent="0.25">
      <c r="B23" s="67"/>
      <c r="C23" s="15"/>
      <c r="D23" s="15"/>
      <c r="E23" s="248"/>
      <c r="F23" s="249"/>
      <c r="G23" s="17"/>
      <c r="H23" s="17"/>
      <c r="I23" s="57" t="str">
        <f t="shared" ref="I23:I60" si="0">IF(T23="","",IF(T23&lt;4.001,"LOW",IF(T23&lt;12.001,"MEDIUM","HIGH")))</f>
        <v/>
      </c>
      <c r="J23" s="15"/>
      <c r="K23" s="17"/>
      <c r="L23" s="17"/>
      <c r="M23" s="54" t="str">
        <f t="shared" ref="M23:M60" si="1">IF(U23="","",IF(U23&lt;4.001,"LOW",IF(U23&lt;12.001,"MEDIUM","HIGH")))</f>
        <v/>
      </c>
      <c r="N23" s="17"/>
      <c r="O23" s="17"/>
      <c r="P23" s="20"/>
      <c r="Q23" s="212"/>
      <c r="R23" s="213"/>
      <c r="S23" s="66"/>
      <c r="T23" s="55" t="str">
        <f t="shared" ref="T23:T60" si="2">IFERROR(LEFT(G23,1)*LEFT(H23,1),"")</f>
        <v/>
      </c>
      <c r="U23" s="55" t="str">
        <f t="shared" ref="U23:U60" si="3">IFERROR(LEFT(K23,1)*LEFT(L23,1),"")</f>
        <v/>
      </c>
    </row>
    <row r="24" spans="2:21" s="56" customFormat="1" x14ac:dyDescent="0.25">
      <c r="B24" s="67"/>
      <c r="C24" s="15"/>
      <c r="D24" s="15"/>
      <c r="E24" s="248"/>
      <c r="F24" s="249"/>
      <c r="G24" s="17"/>
      <c r="H24" s="17"/>
      <c r="I24" s="57" t="str">
        <f t="shared" si="0"/>
        <v/>
      </c>
      <c r="J24" s="15"/>
      <c r="K24" s="17"/>
      <c r="L24" s="17"/>
      <c r="M24" s="54" t="str">
        <f t="shared" si="1"/>
        <v/>
      </c>
      <c r="N24" s="17"/>
      <c r="O24" s="17"/>
      <c r="P24" s="20"/>
      <c r="Q24" s="212"/>
      <c r="R24" s="213"/>
      <c r="S24" s="66"/>
      <c r="T24" s="55" t="str">
        <f t="shared" si="2"/>
        <v/>
      </c>
      <c r="U24" s="55" t="str">
        <f t="shared" si="3"/>
        <v/>
      </c>
    </row>
    <row r="25" spans="2:21" s="56" customFormat="1" x14ac:dyDescent="0.25">
      <c r="B25" s="67"/>
      <c r="C25" s="15"/>
      <c r="D25" s="15"/>
      <c r="E25" s="248"/>
      <c r="F25" s="249"/>
      <c r="G25" s="17"/>
      <c r="H25" s="17"/>
      <c r="I25" s="57" t="str">
        <f t="shared" si="0"/>
        <v/>
      </c>
      <c r="J25" s="15"/>
      <c r="K25" s="17"/>
      <c r="L25" s="17"/>
      <c r="M25" s="54" t="str">
        <f t="shared" si="1"/>
        <v/>
      </c>
      <c r="N25" s="17"/>
      <c r="O25" s="17"/>
      <c r="P25" s="20"/>
      <c r="Q25" s="212"/>
      <c r="R25" s="213"/>
      <c r="S25" s="66"/>
      <c r="T25" s="55" t="str">
        <f t="shared" si="2"/>
        <v/>
      </c>
      <c r="U25" s="55" t="str">
        <f t="shared" si="3"/>
        <v/>
      </c>
    </row>
    <row r="26" spans="2:21" s="56" customFormat="1" ht="45" customHeight="1" x14ac:dyDescent="0.25">
      <c r="B26" s="67"/>
      <c r="C26" s="15"/>
      <c r="D26" s="15"/>
      <c r="E26" s="248"/>
      <c r="F26" s="249"/>
      <c r="G26" s="17"/>
      <c r="H26" s="17"/>
      <c r="I26" s="57" t="str">
        <f t="shared" si="0"/>
        <v/>
      </c>
      <c r="J26" s="15"/>
      <c r="K26" s="17"/>
      <c r="L26" s="17"/>
      <c r="M26" s="54" t="str">
        <f t="shared" si="1"/>
        <v/>
      </c>
      <c r="N26" s="17"/>
      <c r="O26" s="17"/>
      <c r="P26" s="20"/>
      <c r="Q26" s="212"/>
      <c r="R26" s="213"/>
      <c r="S26" s="66"/>
      <c r="T26" s="55" t="str">
        <f t="shared" si="2"/>
        <v/>
      </c>
      <c r="U26" s="55" t="str">
        <f t="shared" si="3"/>
        <v/>
      </c>
    </row>
    <row r="27" spans="2:21" s="56" customFormat="1" ht="45" customHeight="1" x14ac:dyDescent="0.25">
      <c r="B27" s="67"/>
      <c r="C27" s="15"/>
      <c r="D27" s="15"/>
      <c r="E27" s="248"/>
      <c r="F27" s="249"/>
      <c r="G27" s="17"/>
      <c r="H27" s="17"/>
      <c r="I27" s="57" t="str">
        <f t="shared" si="0"/>
        <v/>
      </c>
      <c r="J27" s="15"/>
      <c r="K27" s="17"/>
      <c r="L27" s="17"/>
      <c r="M27" s="54" t="str">
        <f t="shared" si="1"/>
        <v/>
      </c>
      <c r="N27" s="17"/>
      <c r="O27" s="17"/>
      <c r="P27" s="20"/>
      <c r="Q27" s="212"/>
      <c r="R27" s="213"/>
      <c r="S27" s="66"/>
      <c r="T27" s="55" t="str">
        <f t="shared" si="2"/>
        <v/>
      </c>
      <c r="U27" s="55" t="str">
        <f t="shared" si="3"/>
        <v/>
      </c>
    </row>
    <row r="28" spans="2:21" s="56" customFormat="1" x14ac:dyDescent="0.25">
      <c r="B28" s="67"/>
      <c r="C28" s="15"/>
      <c r="D28" s="15"/>
      <c r="E28" s="248"/>
      <c r="F28" s="249"/>
      <c r="G28" s="17"/>
      <c r="H28" s="17"/>
      <c r="I28" s="57" t="str">
        <f t="shared" si="0"/>
        <v/>
      </c>
      <c r="J28" s="15"/>
      <c r="K28" s="17"/>
      <c r="L28" s="17"/>
      <c r="M28" s="54" t="str">
        <f t="shared" si="1"/>
        <v/>
      </c>
      <c r="N28" s="17"/>
      <c r="O28" s="17"/>
      <c r="P28" s="20"/>
      <c r="Q28" s="212"/>
      <c r="R28" s="213"/>
      <c r="S28" s="66"/>
      <c r="T28" s="55" t="str">
        <f t="shared" si="2"/>
        <v/>
      </c>
      <c r="U28" s="55" t="str">
        <f t="shared" si="3"/>
        <v/>
      </c>
    </row>
    <row r="29" spans="2:21" s="56" customFormat="1" ht="45" customHeight="1" x14ac:dyDescent="0.25">
      <c r="B29" s="67"/>
      <c r="C29" s="15"/>
      <c r="D29" s="15"/>
      <c r="E29" s="248"/>
      <c r="F29" s="249"/>
      <c r="G29" s="17"/>
      <c r="H29" s="17"/>
      <c r="I29" s="57" t="str">
        <f t="shared" si="0"/>
        <v/>
      </c>
      <c r="J29" s="15"/>
      <c r="K29" s="17"/>
      <c r="L29" s="17"/>
      <c r="M29" s="54" t="str">
        <f t="shared" si="1"/>
        <v/>
      </c>
      <c r="N29" s="17"/>
      <c r="O29" s="17"/>
      <c r="P29" s="20"/>
      <c r="Q29" s="212"/>
      <c r="R29" s="213"/>
      <c r="S29" s="66"/>
      <c r="T29" s="55" t="str">
        <f t="shared" si="2"/>
        <v/>
      </c>
      <c r="U29" s="55" t="str">
        <f t="shared" si="3"/>
        <v/>
      </c>
    </row>
    <row r="30" spans="2:21" s="56" customFormat="1" x14ac:dyDescent="0.25">
      <c r="B30" s="67"/>
      <c r="C30" s="15"/>
      <c r="D30" s="15"/>
      <c r="E30" s="248"/>
      <c r="F30" s="249"/>
      <c r="G30" s="17"/>
      <c r="H30" s="17"/>
      <c r="I30" s="57" t="str">
        <f t="shared" si="0"/>
        <v/>
      </c>
      <c r="J30" s="15"/>
      <c r="K30" s="17"/>
      <c r="L30" s="17"/>
      <c r="M30" s="54" t="str">
        <f t="shared" si="1"/>
        <v/>
      </c>
      <c r="N30" s="17"/>
      <c r="O30" s="17"/>
      <c r="P30" s="20"/>
      <c r="Q30" s="212"/>
      <c r="R30" s="213"/>
      <c r="S30" s="66"/>
      <c r="T30" s="55" t="str">
        <f t="shared" si="2"/>
        <v/>
      </c>
      <c r="U30" s="55" t="str">
        <f t="shared" si="3"/>
        <v/>
      </c>
    </row>
    <row r="31" spans="2:21" s="56" customFormat="1" x14ac:dyDescent="0.25">
      <c r="B31" s="67"/>
      <c r="C31" s="15"/>
      <c r="D31" s="15"/>
      <c r="E31" s="248"/>
      <c r="F31" s="249"/>
      <c r="G31" s="17"/>
      <c r="H31" s="17"/>
      <c r="I31" s="57" t="str">
        <f t="shared" si="0"/>
        <v/>
      </c>
      <c r="J31" s="15"/>
      <c r="K31" s="17"/>
      <c r="L31" s="17"/>
      <c r="M31" s="54" t="str">
        <f t="shared" si="1"/>
        <v/>
      </c>
      <c r="N31" s="17"/>
      <c r="O31" s="17"/>
      <c r="P31" s="20"/>
      <c r="Q31" s="212"/>
      <c r="R31" s="213"/>
      <c r="S31" s="66"/>
      <c r="T31" s="55" t="str">
        <f t="shared" si="2"/>
        <v/>
      </c>
      <c r="U31" s="55" t="str">
        <f t="shared" si="3"/>
        <v/>
      </c>
    </row>
    <row r="32" spans="2:21" s="56" customFormat="1" x14ac:dyDescent="0.25">
      <c r="B32" s="67"/>
      <c r="C32" s="15"/>
      <c r="D32" s="15"/>
      <c r="E32" s="248"/>
      <c r="F32" s="249"/>
      <c r="G32" s="17"/>
      <c r="H32" s="17"/>
      <c r="I32" s="57" t="str">
        <f t="shared" si="0"/>
        <v/>
      </c>
      <c r="J32" s="15"/>
      <c r="K32" s="17"/>
      <c r="L32" s="17"/>
      <c r="M32" s="54" t="str">
        <f t="shared" si="1"/>
        <v/>
      </c>
      <c r="N32" s="17"/>
      <c r="O32" s="17"/>
      <c r="P32" s="20"/>
      <c r="Q32" s="212"/>
      <c r="R32" s="213"/>
      <c r="S32" s="66"/>
      <c r="T32" s="55" t="str">
        <f t="shared" si="2"/>
        <v/>
      </c>
      <c r="U32" s="55" t="str">
        <f t="shared" si="3"/>
        <v/>
      </c>
    </row>
    <row r="33" spans="2:21" s="56" customFormat="1" ht="45" customHeight="1" x14ac:dyDescent="0.25">
      <c r="B33" s="67"/>
      <c r="C33" s="15"/>
      <c r="D33" s="15"/>
      <c r="E33" s="248"/>
      <c r="F33" s="249"/>
      <c r="G33" s="17"/>
      <c r="H33" s="17"/>
      <c r="I33" s="57" t="str">
        <f t="shared" si="0"/>
        <v/>
      </c>
      <c r="J33" s="15"/>
      <c r="K33" s="17"/>
      <c r="L33" s="17"/>
      <c r="M33" s="54" t="str">
        <f t="shared" si="1"/>
        <v/>
      </c>
      <c r="N33" s="17"/>
      <c r="O33" s="17"/>
      <c r="P33" s="20"/>
      <c r="Q33" s="212"/>
      <c r="R33" s="213"/>
      <c r="S33" s="66"/>
      <c r="T33" s="55" t="str">
        <f t="shared" si="2"/>
        <v/>
      </c>
      <c r="U33" s="55" t="str">
        <f t="shared" si="3"/>
        <v/>
      </c>
    </row>
    <row r="34" spans="2:21" s="56" customFormat="1" x14ac:dyDescent="0.25">
      <c r="B34" s="67"/>
      <c r="C34" s="15"/>
      <c r="D34" s="15"/>
      <c r="E34" s="248"/>
      <c r="F34" s="249"/>
      <c r="G34" s="17"/>
      <c r="H34" s="17"/>
      <c r="I34" s="57" t="str">
        <f t="shared" si="0"/>
        <v/>
      </c>
      <c r="J34" s="15"/>
      <c r="K34" s="17"/>
      <c r="L34" s="17"/>
      <c r="M34" s="54" t="str">
        <f t="shared" si="1"/>
        <v/>
      </c>
      <c r="N34" s="17"/>
      <c r="O34" s="17"/>
      <c r="P34" s="20"/>
      <c r="Q34" s="212"/>
      <c r="R34" s="213"/>
      <c r="S34" s="66"/>
      <c r="T34" s="55" t="str">
        <f t="shared" si="2"/>
        <v/>
      </c>
      <c r="U34" s="55" t="str">
        <f t="shared" si="3"/>
        <v/>
      </c>
    </row>
    <row r="35" spans="2:21" s="56" customFormat="1" x14ac:dyDescent="0.25">
      <c r="B35" s="67"/>
      <c r="C35" s="15"/>
      <c r="D35" s="15"/>
      <c r="E35" s="248"/>
      <c r="F35" s="249"/>
      <c r="G35" s="17"/>
      <c r="H35" s="17"/>
      <c r="I35" s="57" t="str">
        <f t="shared" si="0"/>
        <v/>
      </c>
      <c r="J35" s="15"/>
      <c r="K35" s="17"/>
      <c r="L35" s="17"/>
      <c r="M35" s="54" t="str">
        <f t="shared" si="1"/>
        <v/>
      </c>
      <c r="N35" s="17"/>
      <c r="O35" s="17"/>
      <c r="P35" s="20"/>
      <c r="Q35" s="212"/>
      <c r="R35" s="213"/>
      <c r="S35" s="66"/>
      <c r="T35" s="55" t="str">
        <f t="shared" si="2"/>
        <v/>
      </c>
      <c r="U35" s="55" t="str">
        <f t="shared" si="3"/>
        <v/>
      </c>
    </row>
    <row r="36" spans="2:21" s="56" customFormat="1" ht="45" customHeight="1" x14ac:dyDescent="0.25">
      <c r="B36" s="67"/>
      <c r="C36" s="15"/>
      <c r="D36" s="15"/>
      <c r="E36" s="248"/>
      <c r="F36" s="249"/>
      <c r="G36" s="17"/>
      <c r="H36" s="17"/>
      <c r="I36" s="57" t="str">
        <f t="shared" si="0"/>
        <v/>
      </c>
      <c r="J36" s="15"/>
      <c r="K36" s="17"/>
      <c r="L36" s="17"/>
      <c r="M36" s="54" t="str">
        <f t="shared" si="1"/>
        <v/>
      </c>
      <c r="N36" s="17"/>
      <c r="O36" s="17"/>
      <c r="P36" s="20"/>
      <c r="Q36" s="212"/>
      <c r="R36" s="213"/>
      <c r="S36" s="66"/>
      <c r="T36" s="55" t="str">
        <f t="shared" si="2"/>
        <v/>
      </c>
      <c r="U36" s="55" t="str">
        <f t="shared" si="3"/>
        <v/>
      </c>
    </row>
    <row r="37" spans="2:21" s="56" customFormat="1" ht="45" customHeight="1" x14ac:dyDescent="0.25">
      <c r="B37" s="67"/>
      <c r="C37" s="15"/>
      <c r="D37" s="15"/>
      <c r="E37" s="248"/>
      <c r="F37" s="249"/>
      <c r="G37" s="17"/>
      <c r="H37" s="17"/>
      <c r="I37" s="57" t="str">
        <f t="shared" si="0"/>
        <v/>
      </c>
      <c r="J37" s="15"/>
      <c r="K37" s="17"/>
      <c r="L37" s="17"/>
      <c r="M37" s="54" t="str">
        <f t="shared" si="1"/>
        <v/>
      </c>
      <c r="N37" s="17"/>
      <c r="O37" s="17"/>
      <c r="P37" s="20"/>
      <c r="Q37" s="212"/>
      <c r="R37" s="213"/>
      <c r="S37" s="66"/>
      <c r="T37" s="55" t="str">
        <f t="shared" si="2"/>
        <v/>
      </c>
      <c r="U37" s="55" t="str">
        <f t="shared" si="3"/>
        <v/>
      </c>
    </row>
    <row r="38" spans="2:21" s="56" customFormat="1" x14ac:dyDescent="0.25">
      <c r="B38" s="67"/>
      <c r="C38" s="15"/>
      <c r="D38" s="15"/>
      <c r="E38" s="248"/>
      <c r="F38" s="249"/>
      <c r="G38" s="17"/>
      <c r="H38" s="17"/>
      <c r="I38" s="57" t="str">
        <f t="shared" si="0"/>
        <v/>
      </c>
      <c r="J38" s="15"/>
      <c r="K38" s="17"/>
      <c r="L38" s="17"/>
      <c r="M38" s="54" t="str">
        <f t="shared" si="1"/>
        <v/>
      </c>
      <c r="N38" s="17"/>
      <c r="O38" s="17"/>
      <c r="P38" s="20"/>
      <c r="Q38" s="212"/>
      <c r="R38" s="213"/>
      <c r="S38" s="66"/>
      <c r="T38" s="55" t="str">
        <f t="shared" si="2"/>
        <v/>
      </c>
      <c r="U38" s="55" t="str">
        <f t="shared" si="3"/>
        <v/>
      </c>
    </row>
    <row r="39" spans="2:21" s="56" customFormat="1" x14ac:dyDescent="0.25">
      <c r="B39" s="67"/>
      <c r="C39" s="15"/>
      <c r="D39" s="15"/>
      <c r="E39" s="248"/>
      <c r="F39" s="249"/>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25">
      <c r="B40" s="67"/>
      <c r="C40" s="15"/>
      <c r="D40" s="15"/>
      <c r="E40" s="248"/>
      <c r="F40" s="249"/>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25">
      <c r="B41" s="67"/>
      <c r="C41" s="15"/>
      <c r="D41" s="15"/>
      <c r="E41" s="248"/>
      <c r="F41" s="249"/>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25">
      <c r="B42" s="67"/>
      <c r="C42" s="15"/>
      <c r="D42" s="15"/>
      <c r="E42" s="248"/>
      <c r="F42" s="249"/>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25">
      <c r="B43" s="67"/>
      <c r="C43" s="15"/>
      <c r="D43" s="15"/>
      <c r="E43" s="248"/>
      <c r="F43" s="249"/>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25">
      <c r="B44" s="67"/>
      <c r="C44" s="15"/>
      <c r="D44" s="15"/>
      <c r="E44" s="248"/>
      <c r="F44" s="249"/>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25">
      <c r="B45" s="67"/>
      <c r="C45" s="15"/>
      <c r="D45" s="15"/>
      <c r="E45" s="248"/>
      <c r="F45" s="249"/>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25">
      <c r="B46" s="67"/>
      <c r="C46" s="15"/>
      <c r="D46" s="15"/>
      <c r="E46" s="248"/>
      <c r="F46" s="249"/>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25">
      <c r="B47" s="67"/>
      <c r="C47" s="15"/>
      <c r="D47" s="15"/>
      <c r="E47" s="248"/>
      <c r="F47" s="249"/>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25">
      <c r="B48" s="67"/>
      <c r="C48" s="15"/>
      <c r="D48" s="15"/>
      <c r="E48" s="248"/>
      <c r="F48" s="249"/>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25">
      <c r="B49" s="67"/>
      <c r="C49" s="15"/>
      <c r="D49" s="15"/>
      <c r="E49" s="248"/>
      <c r="F49" s="249"/>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25">
      <c r="B50" s="67"/>
      <c r="C50" s="15"/>
      <c r="D50" s="15"/>
      <c r="E50" s="248"/>
      <c r="F50" s="249"/>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25">
      <c r="B51" s="67"/>
      <c r="C51" s="15"/>
      <c r="D51" s="15"/>
      <c r="E51" s="248"/>
      <c r="F51" s="249"/>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25">
      <c r="B52" s="67"/>
      <c r="C52" s="15"/>
      <c r="D52" s="15"/>
      <c r="E52" s="248"/>
      <c r="F52" s="249"/>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25">
      <c r="B53" s="67"/>
      <c r="C53" s="15"/>
      <c r="D53" s="15"/>
      <c r="E53" s="248"/>
      <c r="F53" s="249"/>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25">
      <c r="B54" s="67"/>
      <c r="C54" s="15"/>
      <c r="D54" s="15"/>
      <c r="E54" s="248"/>
      <c r="F54" s="249"/>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25">
      <c r="B55" s="67"/>
      <c r="C55" s="15"/>
      <c r="D55" s="15"/>
      <c r="E55" s="248"/>
      <c r="F55" s="249"/>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25">
      <c r="B56" s="67"/>
      <c r="C56" s="15"/>
      <c r="D56" s="15"/>
      <c r="E56" s="248"/>
      <c r="F56" s="249"/>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25">
      <c r="B57" s="67"/>
      <c r="C57" s="15"/>
      <c r="D57" s="15"/>
      <c r="E57" s="248"/>
      <c r="F57" s="249"/>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25">
      <c r="B58" s="67"/>
      <c r="C58" s="15"/>
      <c r="D58" s="15"/>
      <c r="E58" s="248"/>
      <c r="F58" s="249"/>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25">
      <c r="B59" s="67"/>
      <c r="C59" s="15"/>
      <c r="D59" s="15"/>
      <c r="E59" s="248"/>
      <c r="F59" s="249"/>
      <c r="G59" s="17"/>
      <c r="H59" s="17"/>
      <c r="I59" s="57" t="str">
        <f t="shared" si="0"/>
        <v/>
      </c>
      <c r="J59" s="15"/>
      <c r="K59" s="17"/>
      <c r="L59" s="17"/>
      <c r="M59" s="54" t="str">
        <f t="shared" si="1"/>
        <v/>
      </c>
      <c r="N59" s="17"/>
      <c r="O59" s="17"/>
      <c r="P59" s="20"/>
      <c r="Q59" s="212"/>
      <c r="R59" s="213"/>
      <c r="S59" s="66"/>
      <c r="T59" s="55" t="str">
        <f t="shared" si="2"/>
        <v/>
      </c>
      <c r="U59" s="55" t="str">
        <f t="shared" si="3"/>
        <v/>
      </c>
    </row>
    <row r="60" spans="2:21" s="78" customFormat="1" ht="24.75" customHeight="1" x14ac:dyDescent="0.25">
      <c r="B60" s="74" t="s">
        <v>87</v>
      </c>
      <c r="C60" s="75"/>
      <c r="D60" s="75"/>
      <c r="E60" s="250"/>
      <c r="F60" s="251"/>
      <c r="G60" s="76"/>
      <c r="H60" s="76"/>
      <c r="I60" s="68" t="str">
        <f t="shared" si="0"/>
        <v/>
      </c>
      <c r="J60" s="75"/>
      <c r="K60" s="76"/>
      <c r="L60" s="76"/>
      <c r="M60" s="69" t="str">
        <f t="shared" si="1"/>
        <v/>
      </c>
      <c r="N60" s="76"/>
      <c r="O60" s="76"/>
      <c r="P60" s="76"/>
      <c r="Q60" s="204"/>
      <c r="R60" s="205"/>
      <c r="S60" s="77"/>
      <c r="T60" s="70" t="str">
        <f t="shared" si="2"/>
        <v/>
      </c>
      <c r="U60" s="70"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xr:uid="{12DF722B-82A2-47FA-A169-5A325C8DCCB4}">
      <formula1>RAG</formula1>
    </dataValidation>
    <dataValidation type="list" allowBlank="1" showInputMessage="1" showErrorMessage="1" sqref="K22:L60 G22:H60" xr:uid="{D40C82D3-6888-45DF-B6FE-E90EDC95E9C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7ABF1-F636-46FB-8275-BBA062950665}">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56</v>
      </c>
    </row>
    <row r="3" spans="2:23" ht="21.75" thickBot="1" x14ac:dyDescent="0.3">
      <c r="B3" s="2" t="s">
        <v>28</v>
      </c>
      <c r="C3" s="3"/>
      <c r="D3" s="3"/>
      <c r="E3" s="3"/>
      <c r="F3" s="3"/>
      <c r="G3" s="3"/>
      <c r="H3" s="3"/>
    </row>
    <row r="4" spans="2:23" ht="15" customHeight="1" x14ac:dyDescent="0.25"/>
    <row r="5" spans="2:23" ht="15" customHeight="1" x14ac:dyDescent="0.25">
      <c r="B5" s="4" t="s">
        <v>439</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383</v>
      </c>
    </row>
    <row r="9" spans="2:23" customFormat="1" ht="15" customHeight="1" x14ac:dyDescent="0.25">
      <c r="B9" t="s">
        <v>367</v>
      </c>
    </row>
    <row r="10" spans="2:23" customFormat="1" ht="15" customHeight="1" x14ac:dyDescent="0.25">
      <c r="B10" t="s">
        <v>368</v>
      </c>
    </row>
    <row r="11" spans="2:23" customFormat="1" ht="15" customHeight="1" x14ac:dyDescent="0.25">
      <c r="B11" t="s">
        <v>369</v>
      </c>
    </row>
    <row r="12" spans="2:23" customFormat="1" ht="15" customHeight="1" x14ac:dyDescent="0.25">
      <c r="B12" t="s">
        <v>370</v>
      </c>
    </row>
    <row r="13" spans="2:23" customFormat="1" ht="15" customHeight="1" x14ac:dyDescent="0.25">
      <c r="B13" t="s">
        <v>371</v>
      </c>
    </row>
    <row r="14" spans="2:23" customFormat="1" ht="15" customHeight="1" x14ac:dyDescent="0.25">
      <c r="B14" t="s">
        <v>372</v>
      </c>
    </row>
    <row r="15" spans="2:23" customFormat="1" ht="15" customHeight="1" x14ac:dyDescent="0.25">
      <c r="B15" t="s">
        <v>373</v>
      </c>
    </row>
    <row r="16" spans="2:23" customFormat="1" ht="15" customHeight="1" x14ac:dyDescent="0.25">
      <c r="B16" t="s">
        <v>374</v>
      </c>
    </row>
    <row r="17" spans="2:2" customFormat="1" ht="15" customHeight="1" x14ac:dyDescent="0.25">
      <c r="B17" s="129" t="s">
        <v>375</v>
      </c>
    </row>
    <row r="18" spans="2:2" customFormat="1" ht="15" customHeight="1" x14ac:dyDescent="0.25">
      <c r="B18" t="s">
        <v>376</v>
      </c>
    </row>
    <row r="19" spans="2:2" customFormat="1" ht="15" customHeight="1" x14ac:dyDescent="0.25">
      <c r="B19" t="s">
        <v>377</v>
      </c>
    </row>
    <row r="20" spans="2:2" customFormat="1" ht="15" customHeight="1" x14ac:dyDescent="0.25">
      <c r="B20" t="s">
        <v>378</v>
      </c>
    </row>
    <row r="21" spans="2:2" customFormat="1" ht="15" customHeight="1" x14ac:dyDescent="0.25">
      <c r="B21" t="s">
        <v>379</v>
      </c>
    </row>
    <row r="22" spans="2:2" customFormat="1" ht="15" customHeight="1" x14ac:dyDescent="0.25">
      <c r="B22" t="s">
        <v>380</v>
      </c>
    </row>
    <row r="23" spans="2:2" customFormat="1" ht="15" customHeight="1" x14ac:dyDescent="0.25">
      <c r="B23" t="s">
        <v>381</v>
      </c>
    </row>
    <row r="24" spans="2:2" customFormat="1" ht="15" customHeight="1" x14ac:dyDescent="0.25">
      <c r="B24" s="129" t="s">
        <v>382</v>
      </c>
    </row>
    <row r="25" spans="2:2" customFormat="1" ht="15" customHeight="1" x14ac:dyDescent="0.25"/>
    <row r="26" spans="2:2" customFormat="1" ht="15" customHeight="1" x14ac:dyDescent="0.25">
      <c r="B26" s="110" t="s">
        <v>414</v>
      </c>
    </row>
    <row r="27" spans="2:2" customFormat="1" ht="15" customHeight="1" x14ac:dyDescent="0.25">
      <c r="B27" s="110" t="s">
        <v>413</v>
      </c>
    </row>
    <row r="28" spans="2:2" customFormat="1" ht="15" customHeight="1" x14ac:dyDescent="0.25">
      <c r="B28" s="165" t="s">
        <v>401</v>
      </c>
    </row>
    <row r="29" spans="2:2" customFormat="1" ht="15" customHeight="1" x14ac:dyDescent="0.25">
      <c r="B29" s="165" t="s">
        <v>402</v>
      </c>
    </row>
    <row r="30" spans="2:2" customFormat="1" ht="15" customHeight="1" x14ac:dyDescent="0.25">
      <c r="B30" s="165" t="s">
        <v>403</v>
      </c>
    </row>
    <row r="31" spans="2:2" customFormat="1" ht="15" customHeight="1" x14ac:dyDescent="0.25">
      <c r="B31" s="165" t="s">
        <v>404</v>
      </c>
    </row>
    <row r="32" spans="2:2" customFormat="1" ht="15" customHeight="1" x14ac:dyDescent="0.25">
      <c r="B32" s="165" t="s">
        <v>405</v>
      </c>
    </row>
    <row r="33" spans="2:2" customFormat="1" ht="15" customHeight="1" x14ac:dyDescent="0.25">
      <c r="B33" s="165" t="s">
        <v>406</v>
      </c>
    </row>
    <row r="34" spans="2:2" customFormat="1" ht="15" customHeight="1" x14ac:dyDescent="0.25">
      <c r="B34" s="165" t="s">
        <v>407</v>
      </c>
    </row>
    <row r="35" spans="2:2" customFormat="1" ht="15" customHeight="1" x14ac:dyDescent="0.25">
      <c r="B35" s="165" t="s">
        <v>408</v>
      </c>
    </row>
    <row r="36" spans="2:2" customFormat="1" ht="15" customHeight="1" x14ac:dyDescent="0.25">
      <c r="B36" s="165" t="s">
        <v>409</v>
      </c>
    </row>
    <row r="37" spans="2:2" customFormat="1" ht="15" customHeight="1" x14ac:dyDescent="0.25">
      <c r="B37" s="165" t="s">
        <v>410</v>
      </c>
    </row>
    <row r="38" spans="2:2" customFormat="1" ht="15" customHeight="1" x14ac:dyDescent="0.25">
      <c r="B38" s="165" t="s">
        <v>411</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10"/>
    </row>
    <row r="86" spans="2:2" s="8" customFormat="1" ht="15" customHeight="1" x14ac:dyDescent="0.25">
      <c r="B86" s="112"/>
    </row>
    <row r="87" spans="2:2" s="160" customFormat="1" ht="15" customHeight="1" x14ac:dyDescent="0.25">
      <c r="B87" s="159"/>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161" priority="1" operator="containsText" text="3">
      <formula>NOT(ISERROR(SEARCH("3",E1)))</formula>
    </cfRule>
    <cfRule type="containsText" dxfId="160" priority="2" operator="containsText" text="2">
      <formula>NOT(ISERROR(SEARCH("2",E1)))</formula>
    </cfRule>
    <cfRule type="containsText" dxfId="159" priority="3" operator="containsText" text="1">
      <formula>NOT(ISERROR(SEARCH("1",E1)))</formula>
    </cfRule>
    <cfRule type="containsText" dxfId="158"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8CE48-2DB8-4D26-9040-3C8F290FB729}">
  <sheetPr>
    <pageSetUpPr fitToPage="1"/>
  </sheetPr>
  <dimension ref="B2:H1611"/>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21" t="s">
        <v>56</v>
      </c>
    </row>
    <row r="3" spans="2:8" ht="21.75" thickBot="1" x14ac:dyDescent="0.3">
      <c r="B3" s="2" t="s">
        <v>28</v>
      </c>
      <c r="C3" s="3"/>
      <c r="D3" s="3"/>
      <c r="E3" s="3"/>
      <c r="F3" s="3"/>
      <c r="G3" s="3"/>
      <c r="H3" s="3"/>
    </row>
    <row r="4" spans="2:8" ht="15" customHeight="1" x14ac:dyDescent="0.25"/>
    <row r="5" spans="2:8" ht="15" customHeight="1" x14ac:dyDescent="0.25">
      <c r="B5" s="4" t="s">
        <v>222</v>
      </c>
    </row>
    <row r="6" spans="2:8" ht="15" customHeight="1" x14ac:dyDescent="0.25"/>
    <row r="7" spans="2:8" customFormat="1" ht="15" customHeight="1" x14ac:dyDescent="0.25">
      <c r="B7" t="s">
        <v>239</v>
      </c>
    </row>
    <row r="8" spans="2:8" customFormat="1" ht="15" customHeight="1" x14ac:dyDescent="0.25"/>
    <row r="9" spans="2:8" customFormat="1" ht="15" customHeight="1" x14ac:dyDescent="0.25">
      <c r="B9" s="129" t="s">
        <v>400</v>
      </c>
    </row>
    <row r="10" spans="2:8" customFormat="1" ht="15" customHeight="1" x14ac:dyDescent="0.25">
      <c r="B10" s="128" t="s">
        <v>326</v>
      </c>
    </row>
    <row r="11" spans="2:8" customFormat="1" ht="15" customHeight="1" x14ac:dyDescent="0.25">
      <c r="B11" s="128"/>
    </row>
    <row r="12" spans="2:8" customFormat="1" ht="15" customHeight="1" x14ac:dyDescent="0.25">
      <c r="B12" s="163" t="s">
        <v>248</v>
      </c>
    </row>
    <row r="13" spans="2:8" customFormat="1" ht="15" customHeight="1" x14ac:dyDescent="0.25">
      <c r="B13" s="128" t="s">
        <v>247</v>
      </c>
    </row>
    <row r="14" spans="2:8" customFormat="1" ht="15" customHeight="1" x14ac:dyDescent="0.25">
      <c r="B14" s="128"/>
    </row>
    <row r="15" spans="2:8" customFormat="1" ht="15" customHeight="1" x14ac:dyDescent="0.25">
      <c r="B15" s="112" t="s">
        <v>228</v>
      </c>
    </row>
    <row r="16" spans="2:8" customFormat="1" ht="15" customHeight="1" x14ac:dyDescent="0.25">
      <c r="B16" s="111" t="s">
        <v>188</v>
      </c>
    </row>
    <row r="17" spans="2:2" customFormat="1" ht="15" customHeight="1" x14ac:dyDescent="0.25">
      <c r="B17" s="111" t="s">
        <v>189</v>
      </c>
    </row>
    <row r="18" spans="2:2" customFormat="1" ht="15" customHeight="1" x14ac:dyDescent="0.25">
      <c r="B18" s="110"/>
    </row>
    <row r="19" spans="2:2" customFormat="1" ht="15" customHeight="1" x14ac:dyDescent="0.25">
      <c r="B19" s="112" t="s">
        <v>229</v>
      </c>
    </row>
    <row r="20" spans="2:2" customFormat="1" ht="15" customHeight="1" x14ac:dyDescent="0.25">
      <c r="B20" s="111" t="s">
        <v>399</v>
      </c>
    </row>
    <row r="21" spans="2:2" s="8" customFormat="1" ht="15" customHeight="1" x14ac:dyDescent="0.25">
      <c r="B21" s="111" t="s">
        <v>190</v>
      </c>
    </row>
    <row r="22" spans="2:2" s="8" customFormat="1" ht="15" customHeight="1" x14ac:dyDescent="0.25">
      <c r="B22" s="111" t="s">
        <v>244</v>
      </c>
    </row>
    <row r="23" spans="2:2" s="8" customFormat="1" ht="15" customHeight="1" x14ac:dyDescent="0.25">
      <c r="B23" s="111" t="s">
        <v>191</v>
      </c>
    </row>
    <row r="24" spans="2:2" s="8" customFormat="1" ht="15" customHeight="1" x14ac:dyDescent="0.25">
      <c r="B24" s="111" t="s">
        <v>249</v>
      </c>
    </row>
    <row r="25" spans="2:2" s="8" customFormat="1" ht="15" customHeight="1" x14ac:dyDescent="0.25">
      <c r="B25" s="112"/>
    </row>
    <row r="26" spans="2:2" s="8" customFormat="1" ht="15" customHeight="1" x14ac:dyDescent="0.25">
      <c r="B26" s="112" t="s">
        <v>223</v>
      </c>
    </row>
    <row r="27" spans="2:2" s="8" customFormat="1" ht="15" customHeight="1" x14ac:dyDescent="0.25">
      <c r="B27" s="111" t="s">
        <v>194</v>
      </c>
    </row>
    <row r="28" spans="2:2" s="8" customFormat="1" ht="15" customHeight="1" x14ac:dyDescent="0.25">
      <c r="B28" s="111" t="s">
        <v>195</v>
      </c>
    </row>
    <row r="29" spans="2:2" s="8" customFormat="1" ht="15" customHeight="1" x14ac:dyDescent="0.25">
      <c r="B29" s="111"/>
    </row>
    <row r="30" spans="2:2" s="8" customFormat="1" ht="15" customHeight="1" x14ac:dyDescent="0.25">
      <c r="B30" s="112" t="s">
        <v>230</v>
      </c>
    </row>
    <row r="31" spans="2:2" s="8" customFormat="1" ht="15" customHeight="1" x14ac:dyDescent="0.25">
      <c r="B31" s="111" t="s">
        <v>196</v>
      </c>
    </row>
    <row r="32" spans="2:2" s="8" customFormat="1" ht="15" customHeight="1" x14ac:dyDescent="0.25">
      <c r="B32" s="110"/>
    </row>
    <row r="33" spans="2:2" s="8" customFormat="1" ht="15" customHeight="1" x14ac:dyDescent="0.25">
      <c r="B33" s="112" t="s">
        <v>231</v>
      </c>
    </row>
    <row r="34" spans="2:2" s="8" customFormat="1" ht="15" customHeight="1" x14ac:dyDescent="0.25">
      <c r="B34" s="111" t="s">
        <v>197</v>
      </c>
    </row>
    <row r="35" spans="2:2" s="8" customFormat="1" ht="15" customHeight="1" x14ac:dyDescent="0.25">
      <c r="B35" s="111" t="s">
        <v>198</v>
      </c>
    </row>
    <row r="36" spans="2:2" s="8" customFormat="1" ht="15" customHeight="1" x14ac:dyDescent="0.25">
      <c r="B36" s="111" t="s">
        <v>199</v>
      </c>
    </row>
    <row r="37" spans="2:2" s="8" customFormat="1" ht="15" customHeight="1" x14ac:dyDescent="0.25">
      <c r="B37" s="111" t="s">
        <v>200</v>
      </c>
    </row>
    <row r="38" spans="2:2" s="8" customFormat="1" ht="15" customHeight="1" x14ac:dyDescent="0.25">
      <c r="B38" s="111" t="s">
        <v>201</v>
      </c>
    </row>
    <row r="39" spans="2:2" s="8" customFormat="1" ht="15" customHeight="1" x14ac:dyDescent="0.25">
      <c r="B39" s="111" t="s">
        <v>202</v>
      </c>
    </row>
    <row r="40" spans="2:2" s="8" customFormat="1" ht="15" customHeight="1" x14ac:dyDescent="0.25">
      <c r="B40" s="111" t="s">
        <v>203</v>
      </c>
    </row>
    <row r="41" spans="2:2" s="8" customFormat="1" ht="15" customHeight="1" x14ac:dyDescent="0.25">
      <c r="B41" s="111" t="s">
        <v>204</v>
      </c>
    </row>
    <row r="42" spans="2:2" s="8" customFormat="1" ht="15" customHeight="1" x14ac:dyDescent="0.25">
      <c r="B42" s="110"/>
    </row>
    <row r="43" spans="2:2" s="8" customFormat="1" ht="15" customHeight="1" x14ac:dyDescent="0.25">
      <c r="B43" s="112" t="s">
        <v>232</v>
      </c>
    </row>
    <row r="44" spans="2:2" s="8" customFormat="1" ht="15" customHeight="1" x14ac:dyDescent="0.25">
      <c r="B44" s="111" t="s">
        <v>205</v>
      </c>
    </row>
    <row r="45" spans="2:2" s="8" customFormat="1" ht="15" customHeight="1" x14ac:dyDescent="0.25">
      <c r="B45" s="111" t="s">
        <v>206</v>
      </c>
    </row>
    <row r="46" spans="2:2" s="8" customFormat="1" ht="15" customHeight="1" x14ac:dyDescent="0.25">
      <c r="B46" s="111" t="s">
        <v>207</v>
      </c>
    </row>
    <row r="47" spans="2:2" s="8" customFormat="1" ht="15" customHeight="1" x14ac:dyDescent="0.25">
      <c r="B47" s="111" t="s">
        <v>208</v>
      </c>
    </row>
    <row r="48" spans="2:2" s="8" customFormat="1" ht="15" customHeight="1" x14ac:dyDescent="0.25">
      <c r="B48" s="110"/>
    </row>
    <row r="49" spans="2:2" s="162" customFormat="1" ht="15" customHeight="1" x14ac:dyDescent="0.25">
      <c r="B49" s="161" t="s">
        <v>398</v>
      </c>
    </row>
    <row r="50" spans="2:2" s="8" customFormat="1" ht="15" customHeight="1" x14ac:dyDescent="0.25">
      <c r="B50" s="111" t="s">
        <v>210</v>
      </c>
    </row>
    <row r="51" spans="2:2" s="8" customFormat="1" ht="15" customHeight="1" x14ac:dyDescent="0.25">
      <c r="B51" s="111" t="s">
        <v>211</v>
      </c>
    </row>
    <row r="52" spans="2:2" s="8" customFormat="1" ht="15" customHeight="1" x14ac:dyDescent="0.25">
      <c r="B52" s="110"/>
    </row>
    <row r="53" spans="2:2" s="8" customFormat="1" ht="15" customHeight="1" x14ac:dyDescent="0.25">
      <c r="B53" s="112" t="s">
        <v>396</v>
      </c>
    </row>
    <row r="54" spans="2:2" s="8" customFormat="1" ht="15" customHeight="1" x14ac:dyDescent="0.25">
      <c r="B54" s="111" t="s">
        <v>206</v>
      </c>
    </row>
    <row r="55" spans="2:2" s="8" customFormat="1" ht="15" customHeight="1" x14ac:dyDescent="0.25">
      <c r="B55" s="111" t="s">
        <v>207</v>
      </c>
    </row>
    <row r="56" spans="2:2" s="8" customFormat="1" ht="15" customHeight="1" x14ac:dyDescent="0.25">
      <c r="B56" s="111" t="s">
        <v>208</v>
      </c>
    </row>
    <row r="57" spans="2:2" s="8" customFormat="1" ht="15" customHeight="1" x14ac:dyDescent="0.25">
      <c r="B57" s="111" t="s">
        <v>205</v>
      </c>
    </row>
    <row r="58" spans="2:2" s="8" customFormat="1" ht="15" customHeight="1" x14ac:dyDescent="0.25">
      <c r="B58" s="111" t="s">
        <v>209</v>
      </c>
    </row>
    <row r="59" spans="2:2" s="8" customFormat="1" ht="15" customHeight="1" x14ac:dyDescent="0.25">
      <c r="B59" s="111" t="s">
        <v>397</v>
      </c>
    </row>
    <row r="60" spans="2:2" s="8" customFormat="1" ht="15" customHeight="1" x14ac:dyDescent="0.25">
      <c r="B60" s="110"/>
    </row>
    <row r="61" spans="2:2" s="8" customFormat="1" ht="15" customHeight="1" x14ac:dyDescent="0.25">
      <c r="B61" s="112" t="s">
        <v>395</v>
      </c>
    </row>
    <row r="62" spans="2:2" s="8" customFormat="1" ht="15" customHeight="1" x14ac:dyDescent="0.25">
      <c r="B62" s="111" t="s">
        <v>213</v>
      </c>
    </row>
    <row r="63" spans="2:2" s="8" customFormat="1" ht="15" customHeight="1" x14ac:dyDescent="0.25">
      <c r="B63" s="110"/>
    </row>
    <row r="64" spans="2:2" s="8" customFormat="1" ht="15" customHeight="1" x14ac:dyDescent="0.25">
      <c r="B64" s="112" t="s">
        <v>394</v>
      </c>
    </row>
    <row r="65" spans="2:2" s="8" customFormat="1" ht="15" customHeight="1" x14ac:dyDescent="0.25">
      <c r="B65" s="111" t="s">
        <v>214</v>
      </c>
    </row>
    <row r="66" spans="2:2" s="8" customFormat="1" ht="15" customHeight="1" x14ac:dyDescent="0.25">
      <c r="B66" s="111" t="s">
        <v>212</v>
      </c>
    </row>
    <row r="67" spans="2:2" s="8" customFormat="1" ht="15" customHeight="1" x14ac:dyDescent="0.25">
      <c r="B67" s="111" t="s">
        <v>192</v>
      </c>
    </row>
    <row r="68" spans="2:2" s="8" customFormat="1" ht="15" customHeight="1" x14ac:dyDescent="0.25">
      <c r="B68" s="111" t="s">
        <v>215</v>
      </c>
    </row>
    <row r="69" spans="2:2" s="8" customFormat="1" ht="15" customHeight="1" x14ac:dyDescent="0.25">
      <c r="B69" s="110"/>
    </row>
    <row r="70" spans="2:2" s="162" customFormat="1" ht="15" customHeight="1" x14ac:dyDescent="0.25">
      <c r="B70" s="164" t="s">
        <v>392</v>
      </c>
    </row>
    <row r="71" spans="2:2" s="8" customFormat="1" ht="15" customHeight="1" x14ac:dyDescent="0.25">
      <c r="B71" s="111" t="s">
        <v>393</v>
      </c>
    </row>
    <row r="72" spans="2:2" s="8" customFormat="1" ht="15" customHeight="1" x14ac:dyDescent="0.25">
      <c r="B72" s="111"/>
    </row>
    <row r="73" spans="2:2" s="8" customFormat="1" ht="15" customHeight="1" x14ac:dyDescent="0.25">
      <c r="B73" s="112" t="s">
        <v>224</v>
      </c>
    </row>
    <row r="74" spans="2:2" s="8" customFormat="1" ht="15" customHeight="1" x14ac:dyDescent="0.25">
      <c r="B74" s="111" t="s">
        <v>216</v>
      </c>
    </row>
    <row r="75" spans="2:2" s="8" customFormat="1" ht="15" customHeight="1" x14ac:dyDescent="0.25">
      <c r="B75" s="110"/>
    </row>
    <row r="76" spans="2:2" s="8" customFormat="1" ht="15" customHeight="1" x14ac:dyDescent="0.25">
      <c r="B76" s="112" t="s">
        <v>391</v>
      </c>
    </row>
    <row r="77" spans="2:2" s="8" customFormat="1" ht="15" customHeight="1" x14ac:dyDescent="0.25">
      <c r="B77" s="111" t="s">
        <v>191</v>
      </c>
    </row>
    <row r="78" spans="2:2" s="8" customFormat="1" ht="15" customHeight="1" x14ac:dyDescent="0.25">
      <c r="B78" s="111" t="s">
        <v>217</v>
      </c>
    </row>
    <row r="79" spans="2:2" s="8" customFormat="1" ht="15" customHeight="1" x14ac:dyDescent="0.25">
      <c r="B79" s="111" t="s">
        <v>217</v>
      </c>
    </row>
    <row r="80" spans="2:2" s="8" customFormat="1" ht="15" customHeight="1" x14ac:dyDescent="0.25">
      <c r="B80" s="110"/>
    </row>
    <row r="81" spans="2:2" s="8" customFormat="1" ht="15" customHeight="1" x14ac:dyDescent="0.25">
      <c r="B81" s="112" t="s">
        <v>389</v>
      </c>
    </row>
    <row r="82" spans="2:2" s="8" customFormat="1" ht="15" customHeight="1" x14ac:dyDescent="0.25">
      <c r="B82" s="111" t="s">
        <v>218</v>
      </c>
    </row>
    <row r="83" spans="2:2" s="8" customFormat="1" ht="15" customHeight="1" x14ac:dyDescent="0.25">
      <c r="B83" s="110"/>
    </row>
    <row r="84" spans="2:2" s="8" customFormat="1" ht="15" customHeight="1" x14ac:dyDescent="0.25">
      <c r="B84" s="112" t="s">
        <v>388</v>
      </c>
    </row>
    <row r="85" spans="2:2" s="160" customFormat="1" ht="15" customHeight="1" x14ac:dyDescent="0.25">
      <c r="B85" s="159" t="s">
        <v>390</v>
      </c>
    </row>
    <row r="86" spans="2:2" s="8" customFormat="1" ht="15" customHeight="1" x14ac:dyDescent="0.25">
      <c r="B86" s="110"/>
    </row>
    <row r="87" spans="2:2" s="8" customFormat="1" ht="15" customHeight="1" x14ac:dyDescent="0.25">
      <c r="B87" s="112" t="s">
        <v>387</v>
      </c>
    </row>
    <row r="88" spans="2:2" s="8" customFormat="1" ht="15" customHeight="1" x14ac:dyDescent="0.25">
      <c r="B88" s="111" t="s">
        <v>191</v>
      </c>
    </row>
    <row r="89" spans="2:2" ht="15" customHeight="1" x14ac:dyDescent="0.25">
      <c r="B89" s="110"/>
    </row>
    <row r="90" spans="2:2" ht="15" customHeight="1" x14ac:dyDescent="0.25">
      <c r="B90" s="112" t="s">
        <v>427</v>
      </c>
    </row>
    <row r="91" spans="2:2" ht="15" customHeight="1" x14ac:dyDescent="0.25">
      <c r="B91" s="111" t="s">
        <v>193</v>
      </c>
    </row>
    <row r="92" spans="2:2" ht="15" customHeight="1" x14ac:dyDescent="0.25">
      <c r="B92" s="110"/>
    </row>
    <row r="93" spans="2:2" ht="15" customHeight="1" x14ac:dyDescent="0.25">
      <c r="B93" s="112" t="s">
        <v>386</v>
      </c>
    </row>
    <row r="94" spans="2:2" ht="15" customHeight="1" x14ac:dyDescent="0.25">
      <c r="B94" s="111" t="s">
        <v>219</v>
      </c>
    </row>
    <row r="95" spans="2:2" ht="15" customHeight="1" x14ac:dyDescent="0.25">
      <c r="B95" s="110"/>
    </row>
    <row r="96" spans="2:2" ht="15" customHeight="1" x14ac:dyDescent="0.25">
      <c r="B96" s="112" t="s">
        <v>225</v>
      </c>
    </row>
    <row r="97" spans="2:2" ht="15" customHeight="1" x14ac:dyDescent="0.25">
      <c r="B97" s="111" t="s">
        <v>385</v>
      </c>
    </row>
    <row r="98" spans="2:2" ht="15" customHeight="1" x14ac:dyDescent="0.25">
      <c r="B98" s="111"/>
    </row>
    <row r="99" spans="2:2" ht="15" customHeight="1" x14ac:dyDescent="0.25">
      <c r="B99" s="112" t="s">
        <v>226</v>
      </c>
    </row>
    <row r="100" spans="2:2" ht="15" customHeight="1" x14ac:dyDescent="0.25">
      <c r="B100" s="111" t="s">
        <v>220</v>
      </c>
    </row>
    <row r="101" spans="2:2" ht="15" customHeight="1" x14ac:dyDescent="0.25">
      <c r="B101" s="110"/>
    </row>
    <row r="102" spans="2:2" ht="15" customHeight="1" x14ac:dyDescent="0.25">
      <c r="B102" s="112" t="s">
        <v>227</v>
      </c>
    </row>
    <row r="103" spans="2:2" ht="15" customHeight="1" x14ac:dyDescent="0.25">
      <c r="B103" s="111" t="s">
        <v>221</v>
      </c>
    </row>
    <row r="104" spans="2:2" ht="15" customHeight="1" x14ac:dyDescent="0.25">
      <c r="B104" s="110"/>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157" priority="1" operator="containsText" text="3">
      <formula>NOT(ISERROR(SEARCH("3",E1)))</formula>
    </cfRule>
    <cfRule type="containsText" dxfId="156" priority="2" operator="containsText" text="2">
      <formula>NOT(ISERROR(SEARCH("2",E1)))</formula>
    </cfRule>
    <cfRule type="containsText" dxfId="155" priority="3" operator="containsText" text="1">
      <formula>NOT(ISERROR(SEARCH("1",E1)))</formula>
    </cfRule>
    <cfRule type="containsText" dxfId="154" priority="4" operator="containsText" text="4">
      <formula>NOT(ISERROR(SEARCH("4",E1)))</formula>
    </cfRule>
  </conditionalFormatting>
  <hyperlinks>
    <hyperlink ref="B16" r:id="rId1" display="https://www.gov.uk/guidance/coronavirus-covid-19-safer-travel-guidance-for-passengers" xr:uid="{52388FE3-E6B6-4EFE-8DEF-22310B313D16}"/>
    <hyperlink ref="B17" r:id="rId2" display="https://www.gov.uk/government/publications/closure-of-educational-settings-information-for-parents-and-carers" xr:uid="{FD98181C-DED8-4AFF-B988-671DDA494335}"/>
    <hyperlink ref="B21" r:id="rId3" display="https://www.gov.uk/government/publications/actions-for-educational-and-childcare-settings-to-prepare-for-wider-opening-from-1-june-2020/opening-schools-for-more-children-and-young-people-initial-planning-framework-for-schools-in-england" xr:uid="{92270B68-EE7C-4120-9F37-E0DEE9F530DC}"/>
    <hyperlink ref="B23" r:id="rId4" display="https://www.gov.uk/government/publications/coronavirus-covid-19-implementing-protective-measures-in-education-and-childcare-settings/coronavirus-covid-19-implementing-protective-measures-in-education-and-childcare-settings" xr:uid="{30C4665D-85C7-4658-B4C6-4E626346B09E}"/>
    <hyperlink ref="B27" r:id="rId5" display="https://www.gov.uk/government/publications/coronavirus-covid-19-school-and-college-performance-measures/coronavirus-covid-19-school-and-college-accountability" xr:uid="{AFFF8D97-E20A-4891-BC96-6E923E495F65}"/>
    <hyperlink ref="B28" r:id="rId6" display="https://www.gov.uk/government/publications/coronavirus-covid-19-reducing-burdens-on-educational-and-care-settings" xr:uid="{C529A602-975A-40A0-A8E1-06DE7DA22ED2}"/>
    <hyperlink ref="B31" r:id="rId7" display="https://www.gov.uk/government/publications/relationships-education-relationships-and-sex-education-rse-and-health-education" xr:uid="{EB1C3F11-3DAE-4233-AFF7-B60BE72C8A1B}"/>
    <hyperlink ref="B34" r:id="rId8" display="https://www.gov.uk/government/publications/awarding-qualifications-in-summer-2020" xr:uid="{1ECE9ED5-3882-487B-A611-7BE0E9265F0D}"/>
    <hyperlink ref="B35" r:id="rId9" display="https://www.gov.uk/government/publications/coronavirus-covid-19-cancellation-of-gcses-as-and-a-levels-in-2020/coronavirus-covid-19-cancellation-of-gcses-as-and-a-levels-in-2020" xr:uid="{C88BA6BC-65D9-4C63-ACC7-4BB908F3D236}"/>
    <hyperlink ref="B36" r:id="rId10" display="https://www.gov.uk/government/news/ofqual-consultation-on-awarding-vocational-and-technical-qualifications-in-summer-2020?utm_source=2238cdb5-23cd-4649-baef-9c15985938f4&amp;utm_medium=email&amp;utm_campaign=govuk-notifications&amp;utm_content=immediate" xr:uid="{6411456F-D636-4461-81E7-3FA69151FEF4}"/>
    <hyperlink ref="B37" r:id="rId11" display="https://www.gov.uk/government/publications/response-to-31-march-direction-from-secretary-of-state-for-education" xr:uid="{05456A64-0019-4DDD-952D-625266964BD2}"/>
    <hyperlink ref="B38" r:id="rId12" display="https://www.gov.uk/government/consultations/exceptional-arrangements-for-exam-grading-and-assessment-in-2020" xr:uid="{B870D133-D1B2-4CFC-87BD-116E0EAD70D3}"/>
    <hyperlink ref="B39" r:id="rId13" display="https://www.gov.uk/government/news/awarding-vocational-and-technical-qualifications-this-summer" xr:uid="{D0E85E60-3548-4C12-9F5F-276539BE66B5}"/>
    <hyperlink ref="B40" r:id="rId14" display="https://www.gov.uk/government/publications/direction-issued-to-the-chief-regulator-of-ofqual?utm_source=d3cf4259-baf2-4fe8-9c8f-cf4eac5283cd&amp;utm_medium=email&amp;utm_campaign=govuk-notifications&amp;utm_content=immediate" xr:uid="{76AC0550-4C81-4657-AEC4-638CFCC38C61}"/>
    <hyperlink ref="B41" r:id="rId15" display="https://www.gov.uk/government/news/how-gcses-as-a-levels-will-be-awarded-in-summer-2020" xr:uid="{05F40806-646D-4ABF-998A-EDEF9C0884F4}"/>
    <hyperlink ref="B44" r:id="rId16" display="https://www.gov.uk/government/publications/coronavirus-covid-19-online-education-resources?utm_source=f0ed7435-f560-4dfb-8de6-01e272aa3e53&amp;utm_medium=email&amp;utm_campaign=govuk-notifications&amp;utm_content=immediate" xr:uid="{BF6181E0-AD57-42DB-90A0-98785720A55B}"/>
    <hyperlink ref="B45" r:id="rId17" display="https://www.gov.uk/guidance/safeguarding-and-remote-education-during-coronavirus-covid-19" xr:uid="{53FE02E4-C106-477F-9EDA-4E3B953C62B9}"/>
    <hyperlink ref="B46" r:id="rId18" display="https://www.gov.uk/guidance/remote-education-practice-for-schools-during-coronavirus-covid-19" xr:uid="{EE09B0E3-5F89-4B89-9392-F8E04EE4226A}"/>
    <hyperlink ref="B47" r:id="rId19" display="https://www.gov.uk/guidance/get-help-with-technology-for-remote-education-during-coronavirus-covid-19" xr:uid="{F2710929-CDF1-4C07-9F02-ED5410F4B188}"/>
    <hyperlink ref="B50" r:id="rId20" display="https://www.gov.uk/government/publications/covid-19-safeguarding-in-schools-colleges-and-other-providers/coronavirus-covid-19-safeguarding-in-schools-colleges-and-other-providers" xr:uid="{30F00D81-61AE-43D3-A4DB-5C2B5E8EB3AB}"/>
    <hyperlink ref="B51" r:id="rId21" xr:uid="{6F700809-FEA2-45C4-B299-35AD1767FDBE}"/>
    <hyperlink ref="B54" r:id="rId22" display="https://www.gov.uk/guidance/safeguarding-and-remote-education-during-coronavirus-covid-19" xr:uid="{A1B59C3D-0A10-4F4A-9CB4-C97965C66EB4}"/>
    <hyperlink ref="B55" r:id="rId23" display="https://www.gov.uk/guidance/remote-education-practice-for-schools-during-coronavirus-covid-19" xr:uid="{2C3958A1-D230-4AF9-8520-52D32B0753D4}"/>
    <hyperlink ref="B56" r:id="rId24" display="https://www.gov.uk/guidance/get-help-with-technology-for-remote-education-during-coronavirus-covid-19" xr:uid="{D6B331C5-BCAC-42B4-A079-BF496EE00BF0}"/>
    <hyperlink ref="B57" r:id="rId25" display="https://www.gov.uk/government/publications/coronavirus-covid-19-online-education-resources?utm_source=f0ed7435-f560-4dfb-8de6-01e272aa3e53&amp;utm_medium=email&amp;utm_campaign=govuk-notifications&amp;utm_content=immediate" xr:uid="{20EBD934-F367-4267-BF9F-B35FC6BDC44D}"/>
    <hyperlink ref="B58" r:id="rId26" display="https://www.gov.uk/guidance/supporting-your-childrens-education-during-coronavirus-covid-19" xr:uid="{D1BA5B88-5432-489A-A11A-527B5C29CA04}"/>
    <hyperlink ref="B62" r:id="rId27" display="https://www.gov.uk/government/publications/guidance-on-shielding-and-protecting-extremely-vulnerable-persons-from-covid-19/covid-19-guidance-on-protecting-people-most-likely-to-get-unwell-from-coronavirus-shielding-young-peoples-version" xr:uid="{45F81480-394B-4877-8351-25E9EEF2AF0E}"/>
    <hyperlink ref="B65" r:id="rId28" display="https://www.gov.uk/guidance/help-children-with-send-continue-their-education-during-coronavirus-covid-19" xr:uid="{047BD908-3671-4696-9A22-2FABE3FFB068}"/>
    <hyperlink ref="B66" r:id="rId29" display="https://www.gov.uk/government/publications/coronavirus-covid-19-send-risk-assessment-guidance/coronavirus-covid-19-send-risk-assessment-guidance" xr:uid="{2DA98856-8CB6-45C2-9840-BA66766C8116}"/>
    <hyperlink ref="B67" r:id="rId30" location="transport" display="https://www.gov.uk/government/publications/coronavirus-covid-19-guidance-on-vulnerable-children-and-young-people/coronavirus-covid-19-guidance-on-vulnerable-children-and-young-people - transport" xr:uid="{760A6871-C695-4694-B86B-737ACEC58E22}"/>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xr:uid="{5B89314D-2E10-4A03-80E5-FFC10F13B177}"/>
    <hyperlink ref="B74" r:id="rId32" display="https://www.warwickshire.gov.uk/mental-health-wellbeing/counselling-bereavement-service/2" xr:uid="{329ABE54-1801-4282-85FF-9D3D4BF7DEF2}"/>
    <hyperlink ref="B77" r:id="rId33" display="https://www.gov.uk/government/publications/coronavirus-covid-19-implementing-protective-measures-in-education-and-childcare-settings/coronavirus-covid-19-implementing-protective-measures-in-education-and-childcare-settings" xr:uid="{362B0AA7-1EE5-48DD-B2D4-244BDB32A25D}"/>
    <hyperlink ref="B78" r:id="rId34" display="https://campaignresources.phe.gov.uk/schools" xr:uid="{041C83FD-2621-4FB0-B4A2-D66DEC5141EB}"/>
    <hyperlink ref="B79" r:id="rId35" display="https://campaignresources.phe.gov.uk/schools" xr:uid="{CA377629-FEDC-4031-BA60-2CD3912FC9E4}"/>
    <hyperlink ref="B82" r:id="rId36" display="https://www.gov.uk/government/publications/covid-19-decontamination-in-non-healthcare-settings" xr:uid="{1ED845A8-765E-4EF3-8673-F4A68CCD454F}"/>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xr:uid="{0CA8338B-CFDD-46BA-A818-F8F10F061330}"/>
    <hyperlink ref="B91" r:id="rId38" display="https://www.gov.uk/government/publications/coronavirus-covid-19-travel-advice-for-educational-settings/coronavirus-travel-guidance-for-educational-settings" xr:uid="{0E599A64-6160-4EB3-AF81-E6B8A83A9736}"/>
    <hyperlink ref="B94" r:id="rId39" display="https://www.gov.uk/government/publications/coronavirus-covid-19-induction-for-newly-qualified-teachers/covid-19-induction-for-newly-qualified-teachers-guidance" xr:uid="{7130B26C-DB7F-4DD5-925D-BBA70462A09E}"/>
    <hyperlink ref="B100" r:id="rId40" display="https://www.gov.uk/schools-admissions/school-starting-age" xr:uid="{C002CF56-9D0B-425A-8642-33BC29EC8198}"/>
    <hyperlink ref="B103" r:id="rId41" display="https://www.gov.uk/guidance/ofsted-coronavirus-covid-19-rolling-update?utm_source=7752ad02-6894-4c50-aab0-1ca56d8f868d&amp;utm_medium=email&amp;utm_campaign=govuk-notifications&amp;utm_content=immediate" xr:uid="{9CE302E1-F194-4AB6-842E-1299B175CEC1}"/>
    <hyperlink ref="B22" r:id="rId42" xr:uid="{B1E8BBFB-A712-4DCD-B8BA-247188283C33}"/>
    <hyperlink ref="B13" r:id="rId43" location="about-this-guidance" xr:uid="{129ABF3C-0609-4258-9D9C-463297E224D8}"/>
    <hyperlink ref="B24" r:id="rId44" xr:uid="{767D6B9D-25F4-4872-A314-D9A281EAF8E8}"/>
    <hyperlink ref="B10" r:id="rId45" location="introduction" xr:uid="{A735E008-5311-49B3-8CF3-7D6B6D059B8C}"/>
    <hyperlink ref="B97" r:id="rId46" display="Protective-measures-for-holiday-or-after-school-clubs-and-other-out-of-school-settings-for-children-during-the-coronavirus-covid-19-outbreak/protective-measures-for-out-of-school-settings-during-the-coronavirus-covid-19-outbreak" xr:uid="{2EB040D4-1937-4D6C-9F0B-A2DD4B3AF5AC}"/>
    <hyperlink ref="B71" r:id="rId47" xr:uid="{0AD51B39-88DC-474C-90C7-C294321E62E6}"/>
    <hyperlink ref="B59" r:id="rId48" xr:uid="{98AAA81D-FA2C-475A-A317-528166DE102C}"/>
    <hyperlink ref="B20" r:id="rId49" location="introduction" xr:uid="{33BB7957-653F-48DF-96B9-1ED43068E08B}"/>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2CB1-CC99-4582-B0D1-ABAD3324194B}">
  <sheetPr>
    <pageSetUpPr fitToPage="1"/>
  </sheetPr>
  <dimension ref="A2:V2182"/>
  <sheetViews>
    <sheetView showGridLines="0" topLeftCell="A29" zoomScale="80" zoomScaleNormal="80" workbookViewId="0">
      <selection activeCell="E30" sqref="E30:F30"/>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17</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COUNTIF($I$22:$I$61,"LOW")</f>
        <v>6</v>
      </c>
      <c r="H10" s="222">
        <f>COUNTIF($I$22:$I$61,"MEDIUM")</f>
        <v>10</v>
      </c>
      <c r="I10" s="222">
        <f>COUNTIF($I$22:$I$61,"HIGH")</f>
        <v>0</v>
      </c>
      <c r="J10" s="41">
        <f>IFERROR(AVERAGE($T$22:$T$61),"")</f>
        <v>5.3125</v>
      </c>
      <c r="L10" s="42" t="s">
        <v>84</v>
      </c>
      <c r="M10" s="43">
        <f>COUNTIF($G$22:$G$61,M$9)</f>
        <v>5</v>
      </c>
      <c r="N10" s="43">
        <f>COUNTIF($G$22:$G$61,N$9)</f>
        <v>10</v>
      </c>
      <c r="O10" s="43">
        <f>COUNTIF($G$22:$G$61,O$9)</f>
        <v>2</v>
      </c>
      <c r="P10" s="43">
        <f>COUNTIF($G$22:$G$61,P$9)</f>
        <v>0</v>
      </c>
      <c r="Q10" s="43">
        <f>COUNTIF($G$22:$G$61,Q$9)</f>
        <v>0</v>
      </c>
      <c r="R10" s="44"/>
    </row>
    <row r="11" spans="2:19" ht="20.100000000000001" customHeight="1" x14ac:dyDescent="0.25">
      <c r="B11" s="93" t="s">
        <v>91</v>
      </c>
      <c r="C11" s="94"/>
      <c r="D11" s="94"/>
      <c r="E11" s="95"/>
      <c r="F11" s="36"/>
      <c r="G11" s="223"/>
      <c r="H11" s="223"/>
      <c r="I11" s="223"/>
      <c r="J11" s="45" t="str">
        <f>IF(J10="","",IF(J10&lt;4.001,"LOW",IF(J10&lt;12.001,"MEDIUM","HIGH")))</f>
        <v>MEDIUM</v>
      </c>
      <c r="L11" s="42" t="s">
        <v>47</v>
      </c>
      <c r="M11" s="46">
        <f>COUNTIF($H$22:$H$61,M$9)</f>
        <v>1</v>
      </c>
      <c r="N11" s="46">
        <f>COUNTIF($H$22:$H$61,N$9)</f>
        <v>1</v>
      </c>
      <c r="O11" s="46">
        <f>COUNTIF($H$22:$H$61,O$9)</f>
        <v>14</v>
      </c>
      <c r="P11" s="46">
        <f>COUNTIF($H$22:$H$61,P$9)</f>
        <v>1</v>
      </c>
      <c r="Q11" s="46">
        <f>COUNTIF($H$22:$H$61,Q$9)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COUNTIF($M$22:$M$61,"LOW")</f>
        <v>0</v>
      </c>
      <c r="H15" s="222">
        <f>COUNTIF($M$22:$M$61,"MEDIUM")</f>
        <v>0</v>
      </c>
      <c r="I15" s="222">
        <f>COUNTIF($M$22:$M$61,"HIGH")</f>
        <v>0</v>
      </c>
      <c r="J15" s="41" t="str">
        <f>IFERROR(AVERAGE($U$22:$U$61),"")</f>
        <v/>
      </c>
      <c r="L15" s="42" t="s">
        <v>84</v>
      </c>
      <c r="M15" s="43">
        <f>COUNTIF($K$22:$K$61,M$14)</f>
        <v>0</v>
      </c>
      <c r="N15" s="43">
        <f>COUNTIF($K$22:$K$61,N$14)</f>
        <v>0</v>
      </c>
      <c r="O15" s="43">
        <f>COUNTIF($K$22:$K$61,O$14)</f>
        <v>0</v>
      </c>
      <c r="P15" s="43">
        <f>COUNTIF($K$22:$K$61,P$14)</f>
        <v>0</v>
      </c>
      <c r="Q15" s="43">
        <f>COUNTIF($K$22:$K$61,Q$14)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COUNTIF($L$22:$L$61,M$14)</f>
        <v>0</v>
      </c>
      <c r="N16" s="46">
        <f>COUNTIF($L$22:$L$61,N$14)</f>
        <v>0</v>
      </c>
      <c r="O16" s="46">
        <f>COUNTIF($L$22:$L$61,O$14)</f>
        <v>0</v>
      </c>
      <c r="P16" s="46">
        <f>COUNTIF($L$22:$L$61,P$14)</f>
        <v>0</v>
      </c>
      <c r="Q16" s="46">
        <f>COUNTIF($L$22:$L$61,Q$14)</f>
        <v>0</v>
      </c>
      <c r="R16" s="44"/>
    </row>
    <row r="17" spans="1:21" ht="20.100000000000001" customHeight="1" thickBot="1" x14ac:dyDescent="0.3">
      <c r="B17" s="93" t="s">
        <v>97</v>
      </c>
      <c r="C17" s="94"/>
      <c r="D17" s="94"/>
      <c r="E17" s="95"/>
      <c r="F17" s="36"/>
      <c r="G17" s="38"/>
      <c r="H17" s="38"/>
      <c r="I17" s="47"/>
      <c r="J17" s="42"/>
      <c r="K17" s="38"/>
      <c r="L17" s="38"/>
      <c r="M17" s="36"/>
      <c r="N17" s="36"/>
    </row>
    <row r="18" spans="1:21" ht="20.100000000000001" customHeight="1" thickTop="1" thickBot="1" x14ac:dyDescent="0.3">
      <c r="B18" s="97" t="s">
        <v>98</v>
      </c>
      <c r="C18" s="98"/>
      <c r="D18" s="98"/>
      <c r="E18" s="99"/>
      <c r="I18" s="120" t="s">
        <v>234</v>
      </c>
      <c r="M18" s="120" t="s">
        <v>234</v>
      </c>
    </row>
    <row r="19" spans="1:21" ht="20.100000000000001" customHeight="1" x14ac:dyDescent="0.25">
      <c r="B19" s="40"/>
      <c r="I19" s="121" t="s">
        <v>235</v>
      </c>
      <c r="M19" s="121" t="s">
        <v>235</v>
      </c>
    </row>
    <row r="20" spans="1:2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1:21" ht="45" customHeight="1" thickBot="1" x14ac:dyDescent="0.3">
      <c r="A21" s="181"/>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1:21" s="148" customFormat="1" ht="324" x14ac:dyDescent="0.25">
      <c r="A22" s="182"/>
      <c r="B22" s="172" t="s">
        <v>240</v>
      </c>
      <c r="C22" s="173" t="s">
        <v>462</v>
      </c>
      <c r="D22" s="173" t="s">
        <v>463</v>
      </c>
      <c r="E22" s="210" t="s">
        <v>552</v>
      </c>
      <c r="F22" s="211"/>
      <c r="G22" s="174" t="s">
        <v>43</v>
      </c>
      <c r="H22" s="175" t="s">
        <v>43</v>
      </c>
      <c r="I22" s="118" t="str">
        <f t="shared" ref="I22" si="0">IF(T22="","",IF(T22&lt;4.001,"LOW",IF(T22&lt;12.001,"MEDIUM","HIGH")))</f>
        <v>MEDIUM</v>
      </c>
      <c r="J22" s="172" t="s">
        <v>426</v>
      </c>
      <c r="K22" s="174"/>
      <c r="L22" s="174"/>
      <c r="M22" s="118" t="str">
        <f t="shared" ref="M22" si="1">IF(U22="","",IF(U22&lt;4.001,"LOW",IF(U22&lt;12.001,"MEDIUM","HIGH")))</f>
        <v/>
      </c>
      <c r="N22" s="174"/>
      <c r="O22" s="174"/>
      <c r="P22" s="175"/>
      <c r="Q22" s="210"/>
      <c r="R22" s="211"/>
      <c r="S22" s="194"/>
      <c r="T22" s="185">
        <f t="shared" ref="T22" si="2">IFERROR(LEFT(G22,1)*LEFT(H22,1),"")</f>
        <v>9</v>
      </c>
      <c r="U22" s="185" t="str">
        <f t="shared" ref="U22" si="3">IFERROR(LEFT(K22,1)*LEFT(L22,1),"")</f>
        <v/>
      </c>
    </row>
    <row r="23" spans="1:21" s="148" customFormat="1" x14ac:dyDescent="0.25">
      <c r="A23" s="182"/>
      <c r="B23" s="172"/>
      <c r="C23" s="173"/>
      <c r="D23" s="173"/>
      <c r="E23" s="210"/>
      <c r="F23" s="211"/>
      <c r="G23" s="174"/>
      <c r="H23" s="175"/>
      <c r="I23" s="118" t="str">
        <f t="shared" ref="I23:I61" si="4">IF(T23="","",IF(T23&lt;4.001,"LOW",IF(T23&lt;12.001,"MEDIUM","HIGH")))</f>
        <v/>
      </c>
      <c r="J23" s="172"/>
      <c r="K23" s="174"/>
      <c r="L23" s="174"/>
      <c r="M23" s="118" t="str">
        <f t="shared" ref="M23:M61" si="5">IF(U23="","",IF(U23&lt;4.001,"LOW",IF(U23&lt;12.001,"MEDIUM","HIGH")))</f>
        <v/>
      </c>
      <c r="N23" s="174"/>
      <c r="O23" s="174"/>
      <c r="P23" s="175"/>
      <c r="Q23" s="210"/>
      <c r="R23" s="211"/>
      <c r="S23" s="192"/>
      <c r="T23" s="185" t="str">
        <f t="shared" ref="T23:T61" si="6">IFERROR(LEFT(G23,1)*LEFT(H23,1),"")</f>
        <v/>
      </c>
      <c r="U23" s="185" t="str">
        <f t="shared" ref="U23:U61" si="7">IFERROR(LEFT(K23,1)*LEFT(L23,1),"")</f>
        <v/>
      </c>
    </row>
    <row r="24" spans="1:21" s="148" customFormat="1" x14ac:dyDescent="0.25">
      <c r="A24" s="182"/>
      <c r="B24" s="172"/>
      <c r="C24" s="173"/>
      <c r="D24" s="173"/>
      <c r="E24" s="210"/>
      <c r="F24" s="211"/>
      <c r="G24" s="174"/>
      <c r="H24" s="175"/>
      <c r="I24" s="118" t="str">
        <f t="shared" si="4"/>
        <v/>
      </c>
      <c r="J24" s="172"/>
      <c r="K24" s="174"/>
      <c r="L24" s="174"/>
      <c r="M24" s="118" t="str">
        <f t="shared" si="5"/>
        <v/>
      </c>
      <c r="N24" s="174"/>
      <c r="O24" s="174"/>
      <c r="P24" s="175"/>
      <c r="Q24" s="210"/>
      <c r="R24" s="211"/>
      <c r="S24" s="192"/>
      <c r="T24" s="185" t="str">
        <f t="shared" si="6"/>
        <v/>
      </c>
      <c r="U24" s="185" t="str">
        <f t="shared" si="7"/>
        <v/>
      </c>
    </row>
    <row r="25" spans="1:21" s="148" customFormat="1" ht="108" x14ac:dyDescent="0.25">
      <c r="A25" s="182"/>
      <c r="B25" s="172" t="s">
        <v>0</v>
      </c>
      <c r="C25" s="173" t="s">
        <v>466</v>
      </c>
      <c r="D25" s="173" t="s">
        <v>463</v>
      </c>
      <c r="E25" s="210" t="s">
        <v>464</v>
      </c>
      <c r="F25" s="211"/>
      <c r="G25" s="174" t="s">
        <v>41</v>
      </c>
      <c r="H25" s="175" t="s">
        <v>43</v>
      </c>
      <c r="I25" s="118" t="str">
        <f t="shared" si="4"/>
        <v>LOW</v>
      </c>
      <c r="J25" s="172" t="s">
        <v>267</v>
      </c>
      <c r="K25" s="174"/>
      <c r="L25" s="174"/>
      <c r="M25" s="118" t="str">
        <f t="shared" si="5"/>
        <v/>
      </c>
      <c r="N25" s="174"/>
      <c r="O25" s="174"/>
      <c r="P25" s="175"/>
      <c r="Q25" s="210"/>
      <c r="R25" s="211"/>
      <c r="S25" s="192"/>
      <c r="T25" s="185">
        <f t="shared" si="6"/>
        <v>3</v>
      </c>
      <c r="U25" s="185" t="str">
        <f t="shared" si="7"/>
        <v/>
      </c>
    </row>
    <row r="26" spans="1:21" s="148" customFormat="1" ht="276.60000000000002" customHeight="1" x14ac:dyDescent="0.25">
      <c r="A26" s="182"/>
      <c r="B26" s="169" t="s">
        <v>571</v>
      </c>
      <c r="C26" s="15" t="s">
        <v>566</v>
      </c>
      <c r="D26" s="15" t="s">
        <v>463</v>
      </c>
      <c r="E26" s="212" t="s">
        <v>572</v>
      </c>
      <c r="F26" s="213"/>
      <c r="G26" s="17" t="s">
        <v>42</v>
      </c>
      <c r="H26" s="166" t="s">
        <v>43</v>
      </c>
      <c r="I26" s="186" t="str">
        <f t="shared" si="4"/>
        <v>MEDIUM</v>
      </c>
      <c r="J26" s="169" t="s">
        <v>13</v>
      </c>
      <c r="K26" s="17"/>
      <c r="L26" s="17"/>
      <c r="M26" s="186" t="str">
        <f t="shared" si="5"/>
        <v/>
      </c>
      <c r="N26" s="17"/>
      <c r="O26" s="17"/>
      <c r="P26" s="166"/>
      <c r="Q26" s="212"/>
      <c r="R26" s="213"/>
      <c r="S26" s="193"/>
      <c r="T26" s="185">
        <f t="shared" si="6"/>
        <v>6</v>
      </c>
      <c r="U26" s="185" t="str">
        <f t="shared" si="7"/>
        <v/>
      </c>
    </row>
    <row r="27" spans="1:21" s="148" customFormat="1" ht="50.25" customHeight="1" x14ac:dyDescent="0.25">
      <c r="A27" s="182"/>
      <c r="B27" s="169" t="s">
        <v>1</v>
      </c>
      <c r="C27" s="15" t="s">
        <v>462</v>
      </c>
      <c r="D27" s="15" t="s">
        <v>463</v>
      </c>
      <c r="E27" s="212" t="s">
        <v>523</v>
      </c>
      <c r="F27" s="213"/>
      <c r="G27" s="17" t="s">
        <v>42</v>
      </c>
      <c r="H27" s="166" t="s">
        <v>43</v>
      </c>
      <c r="I27" s="186" t="str">
        <f t="shared" si="4"/>
        <v>MEDIUM</v>
      </c>
      <c r="J27" s="169" t="s">
        <v>262</v>
      </c>
      <c r="K27" s="17"/>
      <c r="L27" s="17"/>
      <c r="M27" s="186" t="str">
        <f t="shared" si="5"/>
        <v/>
      </c>
      <c r="N27" s="17"/>
      <c r="O27" s="17"/>
      <c r="P27" s="166"/>
      <c r="Q27" s="212"/>
      <c r="R27" s="213"/>
      <c r="S27" s="193"/>
      <c r="T27" s="185">
        <f t="shared" si="6"/>
        <v>6</v>
      </c>
      <c r="U27" s="185" t="str">
        <f t="shared" si="7"/>
        <v/>
      </c>
    </row>
    <row r="28" spans="1:21" s="148" customFormat="1" ht="38.25" customHeight="1" x14ac:dyDescent="0.25">
      <c r="A28" s="182"/>
      <c r="B28" s="169" t="s">
        <v>2</v>
      </c>
      <c r="C28" s="15" t="s">
        <v>462</v>
      </c>
      <c r="D28" s="15" t="s">
        <v>463</v>
      </c>
      <c r="E28" s="212" t="s">
        <v>465</v>
      </c>
      <c r="F28" s="213"/>
      <c r="G28" s="17" t="s">
        <v>41</v>
      </c>
      <c r="H28" s="166" t="s">
        <v>43</v>
      </c>
      <c r="I28" s="186" t="str">
        <f t="shared" si="4"/>
        <v>LOW</v>
      </c>
      <c r="J28" s="169" t="s">
        <v>15</v>
      </c>
      <c r="K28" s="17"/>
      <c r="L28" s="17"/>
      <c r="M28" s="186" t="str">
        <f t="shared" si="5"/>
        <v/>
      </c>
      <c r="N28" s="17"/>
      <c r="O28" s="17"/>
      <c r="P28" s="166"/>
      <c r="Q28" s="212"/>
      <c r="R28" s="213"/>
      <c r="S28" s="168"/>
      <c r="T28" s="185">
        <f t="shared" si="6"/>
        <v>3</v>
      </c>
      <c r="U28" s="185" t="str">
        <f t="shared" si="7"/>
        <v/>
      </c>
    </row>
    <row r="29" spans="1:21" s="148" customFormat="1" ht="235.5" customHeight="1" x14ac:dyDescent="0.25">
      <c r="A29" s="182"/>
      <c r="B29" s="172" t="s">
        <v>3</v>
      </c>
      <c r="C29" s="173" t="s">
        <v>462</v>
      </c>
      <c r="D29" s="173" t="s">
        <v>463</v>
      </c>
      <c r="E29" s="210" t="s">
        <v>609</v>
      </c>
      <c r="F29" s="211"/>
      <c r="G29" s="174" t="s">
        <v>43</v>
      </c>
      <c r="H29" s="175" t="s">
        <v>43</v>
      </c>
      <c r="I29" s="118" t="str">
        <f t="shared" si="4"/>
        <v>MEDIUM</v>
      </c>
      <c r="J29" s="172" t="s">
        <v>265</v>
      </c>
      <c r="K29" s="174"/>
      <c r="L29" s="174"/>
      <c r="M29" s="118" t="str">
        <f t="shared" si="5"/>
        <v/>
      </c>
      <c r="N29" s="174"/>
      <c r="O29" s="174"/>
      <c r="P29" s="175"/>
      <c r="Q29" s="210"/>
      <c r="R29" s="211"/>
      <c r="S29" s="177"/>
      <c r="T29" s="185">
        <f t="shared" si="6"/>
        <v>9</v>
      </c>
      <c r="U29" s="185" t="str">
        <f t="shared" si="7"/>
        <v/>
      </c>
    </row>
    <row r="30" spans="1:21" s="148" customFormat="1" ht="72" customHeight="1" x14ac:dyDescent="0.25">
      <c r="A30" s="182"/>
      <c r="B30" s="169" t="s">
        <v>9</v>
      </c>
      <c r="C30" s="15" t="s">
        <v>467</v>
      </c>
      <c r="D30" s="15" t="s">
        <v>463</v>
      </c>
      <c r="E30" s="212" t="s">
        <v>461</v>
      </c>
      <c r="F30" s="213"/>
      <c r="G30" s="17" t="s">
        <v>41</v>
      </c>
      <c r="H30" s="166" t="s">
        <v>43</v>
      </c>
      <c r="I30" s="186" t="str">
        <f t="shared" si="4"/>
        <v>LOW</v>
      </c>
      <c r="J30" s="169" t="s">
        <v>14</v>
      </c>
      <c r="K30" s="17"/>
      <c r="L30" s="17"/>
      <c r="M30" s="186" t="str">
        <f t="shared" si="5"/>
        <v/>
      </c>
      <c r="N30" s="17"/>
      <c r="O30" s="17"/>
      <c r="P30" s="166"/>
      <c r="Q30" s="212"/>
      <c r="R30" s="213"/>
      <c r="S30" s="168"/>
      <c r="T30" s="185">
        <f t="shared" si="6"/>
        <v>3</v>
      </c>
      <c r="U30" s="185" t="str">
        <f t="shared" si="7"/>
        <v/>
      </c>
    </row>
    <row r="31" spans="1:21" s="148" customFormat="1" ht="115.15" customHeight="1" x14ac:dyDescent="0.25">
      <c r="A31" s="182"/>
      <c r="B31" s="169" t="s">
        <v>4</v>
      </c>
      <c r="C31" s="15" t="s">
        <v>468</v>
      </c>
      <c r="D31" s="15" t="s">
        <v>463</v>
      </c>
      <c r="E31" s="212" t="s">
        <v>611</v>
      </c>
      <c r="F31" s="213"/>
      <c r="G31" s="17" t="s">
        <v>42</v>
      </c>
      <c r="H31" s="166" t="s">
        <v>43</v>
      </c>
      <c r="I31" s="186" t="str">
        <f t="shared" si="4"/>
        <v>MEDIUM</v>
      </c>
      <c r="J31" s="169" t="s">
        <v>263</v>
      </c>
      <c r="K31" s="17"/>
      <c r="L31" s="17"/>
      <c r="M31" s="186" t="str">
        <f t="shared" si="5"/>
        <v/>
      </c>
      <c r="N31" s="17"/>
      <c r="O31" s="17"/>
      <c r="P31" s="166"/>
      <c r="Q31" s="212"/>
      <c r="R31" s="213"/>
      <c r="S31" s="168"/>
      <c r="T31" s="185">
        <f t="shared" si="6"/>
        <v>6</v>
      </c>
      <c r="U31" s="185" t="str">
        <f t="shared" si="7"/>
        <v/>
      </c>
    </row>
    <row r="32" spans="1:21" s="148" customFormat="1" ht="83.25" customHeight="1" x14ac:dyDescent="0.25">
      <c r="A32" s="182"/>
      <c r="B32" s="169" t="s">
        <v>10</v>
      </c>
      <c r="C32" s="15" t="s">
        <v>468</v>
      </c>
      <c r="D32" s="15" t="s">
        <v>463</v>
      </c>
      <c r="E32" s="212" t="s">
        <v>524</v>
      </c>
      <c r="F32" s="213"/>
      <c r="G32" s="17" t="s">
        <v>42</v>
      </c>
      <c r="H32" s="166" t="s">
        <v>43</v>
      </c>
      <c r="I32" s="186" t="str">
        <f t="shared" si="4"/>
        <v>MEDIUM</v>
      </c>
      <c r="J32" s="169" t="s">
        <v>525</v>
      </c>
      <c r="K32" s="17"/>
      <c r="L32" s="17"/>
      <c r="M32" s="186" t="str">
        <f t="shared" si="5"/>
        <v/>
      </c>
      <c r="N32" s="17"/>
      <c r="O32" s="17"/>
      <c r="P32" s="166"/>
      <c r="Q32" s="212"/>
      <c r="R32" s="213"/>
      <c r="S32" s="168"/>
      <c r="T32" s="185">
        <f t="shared" si="6"/>
        <v>6</v>
      </c>
      <c r="U32" s="185" t="str">
        <f t="shared" si="7"/>
        <v/>
      </c>
    </row>
    <row r="33" spans="1:21" s="148" customFormat="1" ht="78" customHeight="1" x14ac:dyDescent="0.25">
      <c r="A33" s="182"/>
      <c r="B33" s="172" t="s">
        <v>5</v>
      </c>
      <c r="C33" s="173" t="s">
        <v>467</v>
      </c>
      <c r="D33" s="173" t="s">
        <v>463</v>
      </c>
      <c r="E33" s="210" t="s">
        <v>551</v>
      </c>
      <c r="F33" s="211"/>
      <c r="G33" s="174" t="s">
        <v>42</v>
      </c>
      <c r="H33" s="175" t="s">
        <v>43</v>
      </c>
      <c r="I33" s="118" t="str">
        <f t="shared" si="4"/>
        <v>MEDIUM</v>
      </c>
      <c r="J33" s="172" t="s">
        <v>526</v>
      </c>
      <c r="K33" s="174"/>
      <c r="L33" s="174"/>
      <c r="M33" s="118" t="str">
        <f t="shared" si="5"/>
        <v/>
      </c>
      <c r="N33" s="174"/>
      <c r="O33" s="174"/>
      <c r="P33" s="175"/>
      <c r="Q33" s="210"/>
      <c r="R33" s="211"/>
      <c r="S33" s="177"/>
      <c r="T33" s="185">
        <f t="shared" si="6"/>
        <v>6</v>
      </c>
      <c r="U33" s="185" t="str">
        <f t="shared" si="7"/>
        <v/>
      </c>
    </row>
    <row r="34" spans="1:21" s="148" customFormat="1" ht="276" customHeight="1" x14ac:dyDescent="0.25">
      <c r="A34" s="182"/>
      <c r="B34" s="169" t="s">
        <v>11</v>
      </c>
      <c r="C34" s="15" t="s">
        <v>455</v>
      </c>
      <c r="D34" s="15" t="s">
        <v>463</v>
      </c>
      <c r="E34" s="212" t="s">
        <v>594</v>
      </c>
      <c r="F34" s="213"/>
      <c r="G34" s="17" t="s">
        <v>42</v>
      </c>
      <c r="H34" s="166" t="s">
        <v>44</v>
      </c>
      <c r="I34" s="186" t="str">
        <f t="shared" si="4"/>
        <v>MEDIUM</v>
      </c>
      <c r="J34" s="169" t="s">
        <v>266</v>
      </c>
      <c r="K34" s="17"/>
      <c r="L34" s="17"/>
      <c r="M34" s="186" t="str">
        <f t="shared" si="5"/>
        <v/>
      </c>
      <c r="N34" s="17"/>
      <c r="O34" s="17"/>
      <c r="P34" s="166"/>
      <c r="Q34" s="212"/>
      <c r="R34" s="213"/>
      <c r="S34" s="168"/>
      <c r="T34" s="185">
        <f t="shared" si="6"/>
        <v>8</v>
      </c>
      <c r="U34" s="185" t="str">
        <f t="shared" si="7"/>
        <v/>
      </c>
    </row>
    <row r="35" spans="1:21" s="148" customFormat="1" ht="59.25" customHeight="1" x14ac:dyDescent="0.25">
      <c r="A35" s="182"/>
      <c r="B35" s="169" t="s">
        <v>569</v>
      </c>
      <c r="C35" s="15" t="s">
        <v>469</v>
      </c>
      <c r="D35" s="15" t="s">
        <v>463</v>
      </c>
      <c r="E35" s="212" t="s">
        <v>568</v>
      </c>
      <c r="F35" s="213"/>
      <c r="G35" s="17" t="s">
        <v>42</v>
      </c>
      <c r="H35" s="166" t="s">
        <v>43</v>
      </c>
      <c r="I35" s="186" t="str">
        <f t="shared" si="4"/>
        <v>MEDIUM</v>
      </c>
      <c r="J35" s="169" t="s">
        <v>241</v>
      </c>
      <c r="K35" s="17"/>
      <c r="L35" s="17"/>
      <c r="M35" s="186" t="str">
        <f t="shared" si="5"/>
        <v/>
      </c>
      <c r="N35" s="17"/>
      <c r="O35" s="17"/>
      <c r="P35" s="166"/>
      <c r="Q35" s="212"/>
      <c r="R35" s="213"/>
      <c r="S35" s="168"/>
      <c r="T35" s="185">
        <f t="shared" si="6"/>
        <v>6</v>
      </c>
      <c r="U35" s="185" t="str">
        <f t="shared" si="7"/>
        <v/>
      </c>
    </row>
    <row r="36" spans="1:21" s="148" customFormat="1" ht="56.45" customHeight="1" x14ac:dyDescent="0.25">
      <c r="A36" s="182"/>
      <c r="B36" s="169" t="s">
        <v>12</v>
      </c>
      <c r="C36" s="15" t="s">
        <v>468</v>
      </c>
      <c r="D36" s="15" t="s">
        <v>463</v>
      </c>
      <c r="E36" s="212" t="s">
        <v>570</v>
      </c>
      <c r="F36" s="213"/>
      <c r="G36" s="17" t="s">
        <v>41</v>
      </c>
      <c r="H36" s="166" t="s">
        <v>41</v>
      </c>
      <c r="I36" s="186" t="str">
        <f t="shared" si="4"/>
        <v>LOW</v>
      </c>
      <c r="J36" s="169" t="s">
        <v>242</v>
      </c>
      <c r="K36" s="17"/>
      <c r="L36" s="17"/>
      <c r="M36" s="186" t="str">
        <f t="shared" si="5"/>
        <v/>
      </c>
      <c r="N36" s="17"/>
      <c r="O36" s="17"/>
      <c r="P36" s="166"/>
      <c r="Q36" s="212"/>
      <c r="R36" s="213"/>
      <c r="S36" s="168"/>
      <c r="T36" s="185">
        <f t="shared" si="6"/>
        <v>1</v>
      </c>
      <c r="U36" s="185" t="str">
        <f t="shared" si="7"/>
        <v/>
      </c>
    </row>
    <row r="37" spans="1:21" s="148" customFormat="1" ht="69.599999999999994" customHeight="1" x14ac:dyDescent="0.25">
      <c r="A37" s="182"/>
      <c r="B37" s="169" t="s">
        <v>6</v>
      </c>
      <c r="C37" s="15" t="s">
        <v>470</v>
      </c>
      <c r="D37" s="15" t="s">
        <v>463</v>
      </c>
      <c r="E37" s="212" t="s">
        <v>573</v>
      </c>
      <c r="F37" s="213"/>
      <c r="G37" s="17" t="s">
        <v>41</v>
      </c>
      <c r="H37" s="166" t="s">
        <v>43</v>
      </c>
      <c r="I37" s="186" t="str">
        <f t="shared" si="4"/>
        <v>LOW</v>
      </c>
      <c r="J37" s="169" t="s">
        <v>16</v>
      </c>
      <c r="K37" s="17"/>
      <c r="L37" s="17"/>
      <c r="M37" s="186" t="str">
        <f t="shared" si="5"/>
        <v/>
      </c>
      <c r="N37" s="17"/>
      <c r="O37" s="17"/>
      <c r="P37" s="166"/>
      <c r="Q37" s="212"/>
      <c r="R37" s="213"/>
      <c r="S37" s="168"/>
      <c r="T37" s="185">
        <f t="shared" si="6"/>
        <v>3</v>
      </c>
      <c r="U37" s="185" t="str">
        <f t="shared" si="7"/>
        <v/>
      </c>
    </row>
    <row r="38" spans="1:21" s="148" customFormat="1" ht="247.5" customHeight="1" x14ac:dyDescent="0.25">
      <c r="A38" s="182"/>
      <c r="B38" s="172" t="s">
        <v>7</v>
      </c>
      <c r="C38" s="173" t="s">
        <v>462</v>
      </c>
      <c r="D38" s="173" t="s">
        <v>463</v>
      </c>
      <c r="E38" s="210" t="s">
        <v>561</v>
      </c>
      <c r="F38" s="211"/>
      <c r="G38" s="174" t="s">
        <v>42</v>
      </c>
      <c r="H38" s="175" t="s">
        <v>43</v>
      </c>
      <c r="I38" s="118" t="str">
        <f t="shared" si="4"/>
        <v>MEDIUM</v>
      </c>
      <c r="J38" s="172" t="s">
        <v>430</v>
      </c>
      <c r="K38" s="174"/>
      <c r="L38" s="174"/>
      <c r="M38" s="118" t="str">
        <f t="shared" si="5"/>
        <v/>
      </c>
      <c r="N38" s="174"/>
      <c r="O38" s="174"/>
      <c r="P38" s="175"/>
      <c r="Q38" s="210"/>
      <c r="R38" s="211"/>
      <c r="S38" s="177"/>
      <c r="T38" s="185">
        <f t="shared" si="6"/>
        <v>6</v>
      </c>
      <c r="U38" s="185" t="str">
        <f t="shared" si="7"/>
        <v/>
      </c>
    </row>
    <row r="39" spans="1:21" s="148" customFormat="1" ht="261" customHeight="1" x14ac:dyDescent="0.25">
      <c r="A39" s="182"/>
      <c r="B39" s="176" t="s">
        <v>7</v>
      </c>
      <c r="C39" s="173" t="s">
        <v>462</v>
      </c>
      <c r="D39" s="173" t="s">
        <v>463</v>
      </c>
      <c r="E39" s="177" t="s">
        <v>567</v>
      </c>
      <c r="F39" s="176"/>
      <c r="G39" s="174" t="s">
        <v>42</v>
      </c>
      <c r="H39" s="175" t="s">
        <v>43</v>
      </c>
      <c r="I39" s="118"/>
      <c r="J39" s="176"/>
      <c r="K39" s="174"/>
      <c r="L39" s="174"/>
      <c r="M39" s="118"/>
      <c r="N39" s="174"/>
      <c r="O39" s="174"/>
      <c r="P39" s="175"/>
      <c r="Q39" s="177"/>
      <c r="R39" s="176"/>
      <c r="S39" s="177"/>
      <c r="T39" s="185"/>
      <c r="U39" s="185"/>
    </row>
    <row r="40" spans="1:21" s="148" customFormat="1" ht="120.75" customHeight="1" x14ac:dyDescent="0.25">
      <c r="A40" s="182"/>
      <c r="B40" s="172" t="s">
        <v>8</v>
      </c>
      <c r="C40" s="173" t="s">
        <v>471</v>
      </c>
      <c r="D40" s="173" t="s">
        <v>463</v>
      </c>
      <c r="E40" s="210" t="s">
        <v>610</v>
      </c>
      <c r="F40" s="211"/>
      <c r="G40" s="174" t="s">
        <v>42</v>
      </c>
      <c r="H40" s="175" t="s">
        <v>42</v>
      </c>
      <c r="I40" s="118" t="str">
        <f t="shared" si="4"/>
        <v>LOW</v>
      </c>
      <c r="J40" s="172" t="s">
        <v>287</v>
      </c>
      <c r="K40" s="174"/>
      <c r="L40" s="174"/>
      <c r="M40" s="118" t="str">
        <f t="shared" si="5"/>
        <v/>
      </c>
      <c r="N40" s="174"/>
      <c r="O40" s="174"/>
      <c r="P40" s="175"/>
      <c r="Q40" s="210"/>
      <c r="R40" s="211"/>
      <c r="S40" s="177"/>
      <c r="T40" s="185">
        <f t="shared" si="6"/>
        <v>4</v>
      </c>
      <c r="U40" s="185" t="str">
        <f t="shared" si="7"/>
        <v/>
      </c>
    </row>
    <row r="41" spans="1:21" s="148" customFormat="1" x14ac:dyDescent="0.25">
      <c r="A41" s="182"/>
      <c r="B41" s="172"/>
      <c r="C41" s="173"/>
      <c r="D41" s="173"/>
      <c r="E41" s="210"/>
      <c r="F41" s="211"/>
      <c r="G41" s="174"/>
      <c r="H41" s="175"/>
      <c r="I41" s="118" t="str">
        <f t="shared" si="4"/>
        <v/>
      </c>
      <c r="J41" s="172"/>
      <c r="K41" s="174"/>
      <c r="L41" s="174"/>
      <c r="M41" s="118" t="str">
        <f t="shared" si="5"/>
        <v/>
      </c>
      <c r="N41" s="174"/>
      <c r="O41" s="174"/>
      <c r="P41" s="175"/>
      <c r="Q41" s="210"/>
      <c r="R41" s="211"/>
      <c r="S41" s="177"/>
      <c r="T41" s="185" t="str">
        <f t="shared" si="6"/>
        <v/>
      </c>
      <c r="U41" s="185" t="str">
        <f t="shared" si="7"/>
        <v/>
      </c>
    </row>
    <row r="42" spans="1:21" s="148" customFormat="1" x14ac:dyDescent="0.25">
      <c r="A42" s="182"/>
      <c r="B42" s="169"/>
      <c r="C42" s="15"/>
      <c r="D42" s="15"/>
      <c r="E42" s="212"/>
      <c r="F42" s="213"/>
      <c r="G42" s="17"/>
      <c r="H42" s="166"/>
      <c r="I42" s="186" t="str">
        <f t="shared" si="4"/>
        <v/>
      </c>
      <c r="J42" s="169"/>
      <c r="K42" s="17"/>
      <c r="L42" s="17"/>
      <c r="M42" s="186" t="str">
        <f t="shared" si="5"/>
        <v/>
      </c>
      <c r="N42" s="17"/>
      <c r="O42" s="17"/>
      <c r="P42" s="166"/>
      <c r="Q42" s="212"/>
      <c r="R42" s="213"/>
      <c r="S42" s="168"/>
      <c r="T42" s="185" t="str">
        <f t="shared" si="6"/>
        <v/>
      </c>
      <c r="U42" s="185" t="str">
        <f t="shared" si="7"/>
        <v/>
      </c>
    </row>
    <row r="43" spans="1:21" s="148" customFormat="1" x14ac:dyDescent="0.25">
      <c r="A43" s="182"/>
      <c r="B43" s="169"/>
      <c r="C43" s="15"/>
      <c r="D43" s="15"/>
      <c r="E43" s="212"/>
      <c r="F43" s="213"/>
      <c r="G43" s="17"/>
      <c r="H43" s="166"/>
      <c r="I43" s="186" t="str">
        <f t="shared" si="4"/>
        <v/>
      </c>
      <c r="J43" s="169"/>
      <c r="K43" s="17"/>
      <c r="L43" s="17"/>
      <c r="M43" s="186" t="str">
        <f t="shared" si="5"/>
        <v/>
      </c>
      <c r="N43" s="17"/>
      <c r="O43" s="17"/>
      <c r="P43" s="166"/>
      <c r="Q43" s="212"/>
      <c r="R43" s="213"/>
      <c r="S43" s="168"/>
      <c r="T43" s="185" t="str">
        <f t="shared" si="6"/>
        <v/>
      </c>
      <c r="U43" s="185" t="str">
        <f t="shared" si="7"/>
        <v/>
      </c>
    </row>
    <row r="44" spans="1:21" s="148" customFormat="1" x14ac:dyDescent="0.25">
      <c r="A44" s="182"/>
      <c r="B44" s="169"/>
      <c r="C44" s="15"/>
      <c r="D44" s="15"/>
      <c r="E44" s="212"/>
      <c r="F44" s="213"/>
      <c r="G44" s="17"/>
      <c r="H44" s="166"/>
      <c r="I44" s="186" t="str">
        <f t="shared" si="4"/>
        <v/>
      </c>
      <c r="J44" s="169"/>
      <c r="K44" s="17"/>
      <c r="L44" s="17"/>
      <c r="M44" s="186" t="str">
        <f t="shared" si="5"/>
        <v/>
      </c>
      <c r="N44" s="17"/>
      <c r="O44" s="17"/>
      <c r="P44" s="166"/>
      <c r="Q44" s="212"/>
      <c r="R44" s="213"/>
      <c r="S44" s="168"/>
      <c r="T44" s="185" t="str">
        <f t="shared" si="6"/>
        <v/>
      </c>
      <c r="U44" s="185" t="str">
        <f t="shared" si="7"/>
        <v/>
      </c>
    </row>
    <row r="45" spans="1:21" s="148" customFormat="1" x14ac:dyDescent="0.25">
      <c r="A45" s="182"/>
      <c r="B45" s="169"/>
      <c r="C45" s="15"/>
      <c r="D45" s="15"/>
      <c r="E45" s="212"/>
      <c r="F45" s="213"/>
      <c r="G45" s="17"/>
      <c r="H45" s="166"/>
      <c r="I45" s="186" t="str">
        <f t="shared" si="4"/>
        <v/>
      </c>
      <c r="J45" s="169"/>
      <c r="K45" s="17"/>
      <c r="L45" s="17"/>
      <c r="M45" s="186" t="str">
        <f t="shared" si="5"/>
        <v/>
      </c>
      <c r="N45" s="17"/>
      <c r="O45" s="17"/>
      <c r="P45" s="166"/>
      <c r="Q45" s="212"/>
      <c r="R45" s="213"/>
      <c r="S45" s="168"/>
      <c r="T45" s="185" t="str">
        <f t="shared" si="6"/>
        <v/>
      </c>
      <c r="U45" s="185" t="str">
        <f t="shared" si="7"/>
        <v/>
      </c>
    </row>
    <row r="46" spans="1:21" s="148" customFormat="1" x14ac:dyDescent="0.25">
      <c r="A46" s="182"/>
      <c r="B46" s="169"/>
      <c r="C46" s="15"/>
      <c r="D46" s="15"/>
      <c r="E46" s="212"/>
      <c r="F46" s="213"/>
      <c r="G46" s="17"/>
      <c r="H46" s="166"/>
      <c r="I46" s="186" t="str">
        <f t="shared" si="4"/>
        <v/>
      </c>
      <c r="J46" s="169"/>
      <c r="K46" s="17"/>
      <c r="L46" s="17"/>
      <c r="M46" s="186" t="str">
        <f t="shared" si="5"/>
        <v/>
      </c>
      <c r="N46" s="17"/>
      <c r="O46" s="17"/>
      <c r="P46" s="166"/>
      <c r="Q46" s="212"/>
      <c r="R46" s="213"/>
      <c r="S46" s="168"/>
      <c r="T46" s="185" t="str">
        <f t="shared" si="6"/>
        <v/>
      </c>
      <c r="U46" s="185" t="str">
        <f t="shared" si="7"/>
        <v/>
      </c>
    </row>
    <row r="47" spans="1:21" s="148" customFormat="1" x14ac:dyDescent="0.25">
      <c r="A47" s="182"/>
      <c r="B47" s="169"/>
      <c r="C47" s="15"/>
      <c r="D47" s="15"/>
      <c r="E47" s="212"/>
      <c r="F47" s="213"/>
      <c r="G47" s="17"/>
      <c r="H47" s="166"/>
      <c r="I47" s="186" t="str">
        <f t="shared" si="4"/>
        <v/>
      </c>
      <c r="J47" s="169"/>
      <c r="K47" s="17"/>
      <c r="L47" s="17"/>
      <c r="M47" s="186" t="str">
        <f t="shared" si="5"/>
        <v/>
      </c>
      <c r="N47" s="17"/>
      <c r="O47" s="17"/>
      <c r="P47" s="166"/>
      <c r="Q47" s="212"/>
      <c r="R47" s="213"/>
      <c r="S47" s="168"/>
      <c r="T47" s="185" t="str">
        <f t="shared" si="6"/>
        <v/>
      </c>
      <c r="U47" s="185" t="str">
        <f t="shared" si="7"/>
        <v/>
      </c>
    </row>
    <row r="48" spans="1:21" s="148" customFormat="1" x14ac:dyDescent="0.25">
      <c r="A48" s="182"/>
      <c r="B48" s="169"/>
      <c r="C48" s="15"/>
      <c r="D48" s="15"/>
      <c r="E48" s="212"/>
      <c r="F48" s="213"/>
      <c r="G48" s="17"/>
      <c r="H48" s="166"/>
      <c r="I48" s="186" t="str">
        <f t="shared" si="4"/>
        <v/>
      </c>
      <c r="J48" s="169"/>
      <c r="K48" s="17"/>
      <c r="L48" s="17"/>
      <c r="M48" s="186" t="str">
        <f t="shared" si="5"/>
        <v/>
      </c>
      <c r="N48" s="17"/>
      <c r="O48" s="17"/>
      <c r="P48" s="166"/>
      <c r="Q48" s="212"/>
      <c r="R48" s="213"/>
      <c r="S48" s="168"/>
      <c r="T48" s="185" t="str">
        <f t="shared" si="6"/>
        <v/>
      </c>
      <c r="U48" s="185" t="str">
        <f t="shared" si="7"/>
        <v/>
      </c>
    </row>
    <row r="49" spans="1:21" s="148" customFormat="1" x14ac:dyDescent="0.25">
      <c r="A49" s="182"/>
      <c r="B49" s="169"/>
      <c r="C49" s="15"/>
      <c r="D49" s="15"/>
      <c r="E49" s="212"/>
      <c r="F49" s="213"/>
      <c r="G49" s="17"/>
      <c r="H49" s="166"/>
      <c r="I49" s="186" t="str">
        <f t="shared" si="4"/>
        <v/>
      </c>
      <c r="J49" s="169"/>
      <c r="K49" s="17"/>
      <c r="L49" s="17"/>
      <c r="M49" s="186" t="str">
        <f t="shared" si="5"/>
        <v/>
      </c>
      <c r="N49" s="17"/>
      <c r="O49" s="17"/>
      <c r="P49" s="166"/>
      <c r="Q49" s="212"/>
      <c r="R49" s="213"/>
      <c r="S49" s="168"/>
      <c r="T49" s="185" t="str">
        <f t="shared" si="6"/>
        <v/>
      </c>
      <c r="U49" s="185" t="str">
        <f t="shared" si="7"/>
        <v/>
      </c>
    </row>
    <row r="50" spans="1:21" s="148" customFormat="1" x14ac:dyDescent="0.25">
      <c r="A50" s="182"/>
      <c r="B50" s="169"/>
      <c r="C50" s="15"/>
      <c r="D50" s="15"/>
      <c r="E50" s="212"/>
      <c r="F50" s="213"/>
      <c r="G50" s="17"/>
      <c r="H50" s="166"/>
      <c r="I50" s="186" t="str">
        <f t="shared" si="4"/>
        <v/>
      </c>
      <c r="J50" s="169"/>
      <c r="K50" s="17"/>
      <c r="L50" s="17"/>
      <c r="M50" s="186" t="str">
        <f t="shared" si="5"/>
        <v/>
      </c>
      <c r="N50" s="17"/>
      <c r="O50" s="17"/>
      <c r="P50" s="166"/>
      <c r="Q50" s="212"/>
      <c r="R50" s="213"/>
      <c r="S50" s="168"/>
      <c r="T50" s="185" t="str">
        <f t="shared" si="6"/>
        <v/>
      </c>
      <c r="U50" s="185" t="str">
        <f t="shared" si="7"/>
        <v/>
      </c>
    </row>
    <row r="51" spans="1:21" s="148" customFormat="1" x14ac:dyDescent="0.25">
      <c r="A51" s="182"/>
      <c r="B51" s="169"/>
      <c r="C51" s="15"/>
      <c r="D51" s="15"/>
      <c r="E51" s="212"/>
      <c r="F51" s="213"/>
      <c r="G51" s="17"/>
      <c r="H51" s="166"/>
      <c r="I51" s="186" t="str">
        <f t="shared" si="4"/>
        <v/>
      </c>
      <c r="J51" s="169"/>
      <c r="K51" s="17"/>
      <c r="L51" s="17"/>
      <c r="M51" s="186" t="str">
        <f t="shared" si="5"/>
        <v/>
      </c>
      <c r="N51" s="17"/>
      <c r="O51" s="17"/>
      <c r="P51" s="166"/>
      <c r="Q51" s="212"/>
      <c r="R51" s="213"/>
      <c r="S51" s="168"/>
      <c r="T51" s="185" t="str">
        <f t="shared" si="6"/>
        <v/>
      </c>
      <c r="U51" s="185" t="str">
        <f t="shared" si="7"/>
        <v/>
      </c>
    </row>
    <row r="52" spans="1:21" s="148" customFormat="1" x14ac:dyDescent="0.25">
      <c r="A52" s="182"/>
      <c r="B52" s="169"/>
      <c r="C52" s="15"/>
      <c r="D52" s="15"/>
      <c r="E52" s="212"/>
      <c r="F52" s="213"/>
      <c r="G52" s="17"/>
      <c r="H52" s="166"/>
      <c r="I52" s="186" t="str">
        <f t="shared" si="4"/>
        <v/>
      </c>
      <c r="J52" s="169"/>
      <c r="K52" s="17"/>
      <c r="L52" s="17"/>
      <c r="M52" s="186" t="str">
        <f t="shared" si="5"/>
        <v/>
      </c>
      <c r="N52" s="17"/>
      <c r="O52" s="17"/>
      <c r="P52" s="166"/>
      <c r="Q52" s="212"/>
      <c r="R52" s="213"/>
      <c r="S52" s="168"/>
      <c r="T52" s="185" t="str">
        <f t="shared" si="6"/>
        <v/>
      </c>
      <c r="U52" s="185" t="str">
        <f t="shared" si="7"/>
        <v/>
      </c>
    </row>
    <row r="53" spans="1:21" s="148" customFormat="1" x14ac:dyDescent="0.25">
      <c r="A53" s="182"/>
      <c r="B53" s="169"/>
      <c r="C53" s="15"/>
      <c r="D53" s="15"/>
      <c r="E53" s="212"/>
      <c r="F53" s="213"/>
      <c r="G53" s="17"/>
      <c r="H53" s="166"/>
      <c r="I53" s="186" t="str">
        <f t="shared" si="4"/>
        <v/>
      </c>
      <c r="J53" s="169"/>
      <c r="K53" s="17"/>
      <c r="L53" s="17"/>
      <c r="M53" s="186" t="str">
        <f t="shared" si="5"/>
        <v/>
      </c>
      <c r="N53" s="17"/>
      <c r="O53" s="17"/>
      <c r="P53" s="166"/>
      <c r="Q53" s="212"/>
      <c r="R53" s="213"/>
      <c r="S53" s="168"/>
      <c r="T53" s="185" t="str">
        <f t="shared" si="6"/>
        <v/>
      </c>
      <c r="U53" s="185" t="str">
        <f t="shared" si="7"/>
        <v/>
      </c>
    </row>
    <row r="54" spans="1:21" s="148" customFormat="1" x14ac:dyDescent="0.25">
      <c r="A54" s="182"/>
      <c r="B54" s="169"/>
      <c r="C54" s="15"/>
      <c r="D54" s="15"/>
      <c r="E54" s="212"/>
      <c r="F54" s="213"/>
      <c r="G54" s="17"/>
      <c r="H54" s="166"/>
      <c r="I54" s="186" t="str">
        <f t="shared" si="4"/>
        <v/>
      </c>
      <c r="J54" s="169"/>
      <c r="K54" s="17"/>
      <c r="L54" s="17"/>
      <c r="M54" s="186" t="str">
        <f t="shared" si="5"/>
        <v/>
      </c>
      <c r="N54" s="17"/>
      <c r="O54" s="17"/>
      <c r="P54" s="166"/>
      <c r="Q54" s="212"/>
      <c r="R54" s="213"/>
      <c r="S54" s="168"/>
      <c r="T54" s="185" t="str">
        <f t="shared" si="6"/>
        <v/>
      </c>
      <c r="U54" s="185" t="str">
        <f t="shared" si="7"/>
        <v/>
      </c>
    </row>
    <row r="55" spans="1:21" s="148" customFormat="1" x14ac:dyDescent="0.25">
      <c r="A55" s="182"/>
      <c r="B55" s="169"/>
      <c r="C55" s="15"/>
      <c r="D55" s="15"/>
      <c r="E55" s="212"/>
      <c r="F55" s="213"/>
      <c r="G55" s="17"/>
      <c r="H55" s="166"/>
      <c r="I55" s="186" t="str">
        <f t="shared" si="4"/>
        <v/>
      </c>
      <c r="J55" s="169"/>
      <c r="K55" s="17"/>
      <c r="L55" s="17"/>
      <c r="M55" s="186" t="str">
        <f t="shared" si="5"/>
        <v/>
      </c>
      <c r="N55" s="17"/>
      <c r="O55" s="17"/>
      <c r="P55" s="166"/>
      <c r="Q55" s="212"/>
      <c r="R55" s="213"/>
      <c r="S55" s="168"/>
      <c r="T55" s="185" t="str">
        <f t="shared" si="6"/>
        <v/>
      </c>
      <c r="U55" s="185" t="str">
        <f t="shared" si="7"/>
        <v/>
      </c>
    </row>
    <row r="56" spans="1:21" s="148" customFormat="1" x14ac:dyDescent="0.25">
      <c r="A56" s="182"/>
      <c r="B56" s="169"/>
      <c r="C56" s="15"/>
      <c r="D56" s="15"/>
      <c r="E56" s="212"/>
      <c r="F56" s="213"/>
      <c r="G56" s="17"/>
      <c r="H56" s="166"/>
      <c r="I56" s="186" t="str">
        <f t="shared" si="4"/>
        <v/>
      </c>
      <c r="J56" s="169"/>
      <c r="K56" s="17"/>
      <c r="L56" s="17"/>
      <c r="M56" s="186" t="str">
        <f t="shared" si="5"/>
        <v/>
      </c>
      <c r="N56" s="17"/>
      <c r="O56" s="17"/>
      <c r="P56" s="166"/>
      <c r="Q56" s="212"/>
      <c r="R56" s="213"/>
      <c r="S56" s="168"/>
      <c r="T56" s="185" t="str">
        <f t="shared" si="6"/>
        <v/>
      </c>
      <c r="U56" s="185" t="str">
        <f t="shared" si="7"/>
        <v/>
      </c>
    </row>
    <row r="57" spans="1:21" s="148" customFormat="1" x14ac:dyDescent="0.25">
      <c r="A57" s="182"/>
      <c r="B57" s="169"/>
      <c r="C57" s="15"/>
      <c r="D57" s="15"/>
      <c r="E57" s="212"/>
      <c r="F57" s="213"/>
      <c r="G57" s="17"/>
      <c r="H57" s="166"/>
      <c r="I57" s="186" t="str">
        <f t="shared" si="4"/>
        <v/>
      </c>
      <c r="J57" s="169"/>
      <c r="K57" s="17"/>
      <c r="L57" s="17"/>
      <c r="M57" s="186" t="str">
        <f t="shared" si="5"/>
        <v/>
      </c>
      <c r="N57" s="17"/>
      <c r="O57" s="17"/>
      <c r="P57" s="166"/>
      <c r="Q57" s="212"/>
      <c r="R57" s="213"/>
      <c r="S57" s="168"/>
      <c r="T57" s="185" t="str">
        <f t="shared" si="6"/>
        <v/>
      </c>
      <c r="U57" s="185" t="str">
        <f t="shared" si="7"/>
        <v/>
      </c>
    </row>
    <row r="58" spans="1:21" s="148" customFormat="1" x14ac:dyDescent="0.25">
      <c r="A58" s="182"/>
      <c r="B58" s="169"/>
      <c r="C58" s="15"/>
      <c r="D58" s="15"/>
      <c r="E58" s="212"/>
      <c r="F58" s="213"/>
      <c r="G58" s="17"/>
      <c r="H58" s="166"/>
      <c r="I58" s="186" t="str">
        <f t="shared" si="4"/>
        <v/>
      </c>
      <c r="J58" s="169"/>
      <c r="K58" s="17"/>
      <c r="L58" s="17"/>
      <c r="M58" s="186" t="str">
        <f t="shared" si="5"/>
        <v/>
      </c>
      <c r="N58" s="17"/>
      <c r="O58" s="17"/>
      <c r="P58" s="166"/>
      <c r="Q58" s="212"/>
      <c r="R58" s="213"/>
      <c r="S58" s="168"/>
      <c r="T58" s="185" t="str">
        <f t="shared" si="6"/>
        <v/>
      </c>
      <c r="U58" s="185" t="str">
        <f t="shared" si="7"/>
        <v/>
      </c>
    </row>
    <row r="59" spans="1:21" s="148" customFormat="1" x14ac:dyDescent="0.25">
      <c r="A59" s="182"/>
      <c r="B59" s="169"/>
      <c r="C59" s="15"/>
      <c r="D59" s="15"/>
      <c r="E59" s="212"/>
      <c r="F59" s="213"/>
      <c r="G59" s="17"/>
      <c r="H59" s="166"/>
      <c r="I59" s="186" t="str">
        <f t="shared" si="4"/>
        <v/>
      </c>
      <c r="J59" s="169"/>
      <c r="K59" s="17"/>
      <c r="L59" s="17"/>
      <c r="M59" s="186" t="str">
        <f t="shared" si="5"/>
        <v/>
      </c>
      <c r="N59" s="17"/>
      <c r="O59" s="17"/>
      <c r="P59" s="166"/>
      <c r="Q59" s="212"/>
      <c r="R59" s="213"/>
      <c r="S59" s="168"/>
      <c r="T59" s="185" t="str">
        <f t="shared" si="6"/>
        <v/>
      </c>
      <c r="U59" s="185" t="str">
        <f t="shared" si="7"/>
        <v/>
      </c>
    </row>
    <row r="60" spans="1:21" s="148" customFormat="1" x14ac:dyDescent="0.25">
      <c r="A60" s="182"/>
      <c r="B60" s="169"/>
      <c r="C60" s="15"/>
      <c r="D60" s="15"/>
      <c r="E60" s="212"/>
      <c r="F60" s="213"/>
      <c r="G60" s="17"/>
      <c r="H60" s="166"/>
      <c r="I60" s="186" t="str">
        <f t="shared" si="4"/>
        <v/>
      </c>
      <c r="J60" s="169"/>
      <c r="K60" s="17"/>
      <c r="L60" s="17"/>
      <c r="M60" s="186" t="str">
        <f t="shared" si="5"/>
        <v/>
      </c>
      <c r="N60" s="17"/>
      <c r="O60" s="17"/>
      <c r="P60" s="166"/>
      <c r="Q60" s="212"/>
      <c r="R60" s="213"/>
      <c r="S60" s="168"/>
      <c r="T60" s="185" t="str">
        <f t="shared" si="6"/>
        <v/>
      </c>
      <c r="U60" s="185" t="str">
        <f t="shared" si="7"/>
        <v/>
      </c>
    </row>
    <row r="61" spans="1:21" s="148" customFormat="1" ht="24.75" customHeight="1" thickBot="1" x14ac:dyDescent="0.3">
      <c r="A61" s="183"/>
      <c r="B61" s="74" t="s">
        <v>87</v>
      </c>
      <c r="C61" s="75"/>
      <c r="D61" s="75"/>
      <c r="E61" s="219"/>
      <c r="F61" s="220"/>
      <c r="G61" s="76"/>
      <c r="H61" s="116"/>
      <c r="I61" s="119" t="str">
        <f t="shared" si="4"/>
        <v/>
      </c>
      <c r="J61" s="117"/>
      <c r="K61" s="76"/>
      <c r="L61" s="76"/>
      <c r="M61" s="119" t="str">
        <f t="shared" si="5"/>
        <v/>
      </c>
      <c r="N61" s="76"/>
      <c r="O61" s="76"/>
      <c r="P61" s="76"/>
      <c r="Q61" s="204"/>
      <c r="R61" s="205"/>
      <c r="S61" s="108"/>
      <c r="T61" s="185" t="str">
        <f t="shared" si="6"/>
        <v/>
      </c>
      <c r="U61" s="185" t="str">
        <f t="shared" si="7"/>
        <v/>
      </c>
    </row>
    <row r="62" spans="1:21" ht="15" customHeight="1" thickTop="1" x14ac:dyDescent="0.25">
      <c r="A62" s="184"/>
      <c r="B62"/>
      <c r="C62"/>
      <c r="D62"/>
      <c r="E62"/>
      <c r="F62"/>
      <c r="G62"/>
      <c r="H62"/>
      <c r="I62"/>
      <c r="J62"/>
      <c r="K62"/>
      <c r="L62"/>
      <c r="M62"/>
      <c r="N62"/>
      <c r="O62"/>
      <c r="P62"/>
      <c r="Q62"/>
      <c r="R62"/>
      <c r="S62"/>
      <c r="T62" s="184"/>
      <c r="U62" s="184"/>
    </row>
    <row r="63" spans="1:21" ht="15" customHeight="1" x14ac:dyDescent="0.25">
      <c r="A63" s="184"/>
      <c r="B63"/>
      <c r="C63"/>
      <c r="D63"/>
      <c r="E63"/>
      <c r="F63"/>
      <c r="G63"/>
      <c r="H63"/>
      <c r="I63"/>
      <c r="J63"/>
      <c r="K63"/>
      <c r="L63"/>
      <c r="M63"/>
      <c r="N63"/>
      <c r="O63"/>
      <c r="P63"/>
      <c r="Q63"/>
      <c r="R63"/>
      <c r="S63"/>
      <c r="T63" s="184"/>
      <c r="U63" s="184"/>
    </row>
    <row r="64" spans="1:21" ht="15" customHeight="1" x14ac:dyDescent="0.25">
      <c r="A64" s="184"/>
      <c r="B64"/>
      <c r="C64"/>
      <c r="D64"/>
      <c r="E64"/>
      <c r="F64"/>
      <c r="G64"/>
      <c r="H64"/>
      <c r="I64"/>
      <c r="J64"/>
      <c r="K64"/>
      <c r="L64"/>
      <c r="M64"/>
      <c r="N64"/>
      <c r="O64"/>
      <c r="P64"/>
      <c r="Q64"/>
      <c r="R64"/>
      <c r="S64"/>
      <c r="T64" s="184"/>
      <c r="U64" s="184"/>
    </row>
    <row r="65" spans="1:21" ht="15" customHeight="1" x14ac:dyDescent="0.25">
      <c r="A65" s="184"/>
      <c r="B65"/>
      <c r="C65"/>
      <c r="D65"/>
      <c r="E65"/>
      <c r="F65"/>
      <c r="G65"/>
      <c r="H65"/>
      <c r="I65"/>
      <c r="J65"/>
      <c r="K65"/>
      <c r="L65"/>
      <c r="M65"/>
      <c r="N65"/>
      <c r="O65"/>
      <c r="P65"/>
      <c r="Q65"/>
      <c r="R65"/>
      <c r="S65"/>
      <c r="T65" s="184"/>
      <c r="U65" s="184"/>
    </row>
    <row r="66" spans="1:21" ht="15" customHeight="1" x14ac:dyDescent="0.25">
      <c r="A66" s="184"/>
      <c r="B66"/>
      <c r="C66"/>
      <c r="D66"/>
      <c r="E66"/>
      <c r="F66"/>
      <c r="G66"/>
      <c r="H66"/>
      <c r="I66"/>
      <c r="J66"/>
      <c r="K66"/>
      <c r="L66"/>
      <c r="M66"/>
      <c r="N66"/>
      <c r="O66"/>
      <c r="P66"/>
      <c r="Q66"/>
      <c r="R66"/>
      <c r="S66"/>
      <c r="T66" s="184"/>
      <c r="U66" s="184"/>
    </row>
    <row r="67" spans="1:21" ht="15" customHeight="1" x14ac:dyDescent="0.25">
      <c r="A67" s="184"/>
      <c r="B67"/>
      <c r="C67"/>
      <c r="D67"/>
      <c r="E67"/>
      <c r="F67"/>
      <c r="G67"/>
      <c r="H67"/>
      <c r="I67"/>
      <c r="J67"/>
      <c r="K67"/>
      <c r="L67"/>
      <c r="M67"/>
      <c r="N67"/>
      <c r="O67"/>
      <c r="P67"/>
      <c r="Q67"/>
      <c r="R67"/>
      <c r="S67"/>
      <c r="T67" s="184"/>
      <c r="U67" s="184"/>
    </row>
    <row r="68" spans="1:21" ht="15" customHeight="1" x14ac:dyDescent="0.25">
      <c r="A68" s="184"/>
      <c r="B68"/>
      <c r="C68"/>
      <c r="D68"/>
      <c r="E68"/>
      <c r="F68"/>
      <c r="G68"/>
      <c r="H68"/>
      <c r="I68"/>
      <c r="J68"/>
      <c r="K68"/>
      <c r="L68"/>
      <c r="M68"/>
      <c r="N68"/>
      <c r="O68"/>
      <c r="P68"/>
      <c r="Q68"/>
      <c r="R68"/>
      <c r="S68"/>
      <c r="T68" s="184"/>
      <c r="U68" s="184"/>
    </row>
    <row r="69" spans="1:21" ht="15" customHeight="1" x14ac:dyDescent="0.25">
      <c r="A69" s="184"/>
      <c r="B69"/>
      <c r="C69"/>
      <c r="D69"/>
      <c r="E69"/>
      <c r="F69"/>
      <c r="G69"/>
      <c r="H69"/>
      <c r="I69"/>
      <c r="J69"/>
      <c r="K69"/>
      <c r="L69"/>
      <c r="M69"/>
      <c r="N69"/>
      <c r="O69"/>
      <c r="P69"/>
      <c r="Q69"/>
      <c r="R69"/>
      <c r="S69"/>
      <c r="T69" s="184"/>
      <c r="U69" s="184"/>
    </row>
    <row r="70" spans="1:21" ht="15" customHeight="1" x14ac:dyDescent="0.25">
      <c r="A70" s="184"/>
      <c r="B70"/>
      <c r="C70"/>
      <c r="D70"/>
      <c r="E70"/>
      <c r="F70"/>
      <c r="G70"/>
      <c r="H70"/>
      <c r="I70"/>
      <c r="J70"/>
      <c r="K70"/>
      <c r="L70"/>
      <c r="M70"/>
      <c r="N70"/>
      <c r="O70"/>
      <c r="P70"/>
      <c r="Q70"/>
      <c r="R70"/>
      <c r="S70"/>
      <c r="T70" s="184"/>
      <c r="U70" s="184"/>
    </row>
    <row r="71" spans="1:21" ht="15" customHeight="1" x14ac:dyDescent="0.25">
      <c r="A71" s="184"/>
      <c r="B71"/>
      <c r="C71"/>
      <c r="D71"/>
      <c r="E71"/>
      <c r="F71"/>
      <c r="G71"/>
      <c r="H71"/>
      <c r="I71"/>
      <c r="J71"/>
      <c r="K71"/>
      <c r="L71"/>
      <c r="M71"/>
      <c r="N71"/>
      <c r="O71"/>
      <c r="P71"/>
      <c r="Q71"/>
      <c r="R71"/>
      <c r="S71"/>
      <c r="T71" s="184"/>
      <c r="U71" s="184"/>
    </row>
    <row r="72" spans="1:21" ht="15" customHeight="1" x14ac:dyDescent="0.25">
      <c r="A72" s="184"/>
      <c r="B72"/>
      <c r="C72"/>
      <c r="D72"/>
      <c r="E72"/>
      <c r="F72"/>
      <c r="G72"/>
      <c r="H72"/>
      <c r="I72"/>
      <c r="J72"/>
      <c r="K72"/>
      <c r="L72"/>
      <c r="M72"/>
      <c r="N72"/>
      <c r="O72"/>
      <c r="P72"/>
      <c r="Q72"/>
      <c r="R72"/>
      <c r="S72"/>
      <c r="T72" s="184"/>
      <c r="U72" s="184"/>
    </row>
    <row r="73" spans="1:21" ht="15" customHeight="1" x14ac:dyDescent="0.25">
      <c r="A73" s="184"/>
      <c r="B73"/>
      <c r="C73"/>
      <c r="D73"/>
      <c r="E73"/>
      <c r="F73"/>
      <c r="G73"/>
      <c r="H73"/>
      <c r="I73"/>
      <c r="J73"/>
      <c r="K73"/>
      <c r="L73"/>
      <c r="M73"/>
      <c r="N73"/>
      <c r="O73"/>
      <c r="P73"/>
      <c r="Q73"/>
      <c r="R73"/>
      <c r="S73"/>
      <c r="T73" s="184"/>
      <c r="U73" s="184"/>
    </row>
    <row r="74" spans="1:21" ht="15" customHeight="1" x14ac:dyDescent="0.25">
      <c r="A74" s="184"/>
      <c r="B74"/>
      <c r="C74"/>
      <c r="D74"/>
      <c r="E74"/>
      <c r="F74"/>
      <c r="G74"/>
      <c r="H74"/>
      <c r="I74"/>
      <c r="J74"/>
      <c r="K74"/>
      <c r="L74"/>
      <c r="M74"/>
      <c r="N74"/>
      <c r="O74"/>
      <c r="P74"/>
      <c r="Q74"/>
      <c r="R74"/>
      <c r="S74"/>
      <c r="T74" s="184"/>
      <c r="U74" s="184"/>
    </row>
    <row r="75" spans="1:21" ht="15" customHeight="1" x14ac:dyDescent="0.25">
      <c r="A75" s="184"/>
      <c r="B75"/>
      <c r="C75"/>
      <c r="D75"/>
      <c r="E75"/>
      <c r="F75"/>
      <c r="G75"/>
      <c r="H75"/>
      <c r="I75"/>
      <c r="J75"/>
      <c r="K75"/>
      <c r="L75"/>
      <c r="M75"/>
      <c r="N75"/>
      <c r="O75"/>
      <c r="P75"/>
      <c r="Q75"/>
      <c r="R75"/>
      <c r="S75"/>
      <c r="T75" s="184"/>
      <c r="U75" s="184"/>
    </row>
    <row r="76" spans="1:21" ht="15" customHeight="1" x14ac:dyDescent="0.25">
      <c r="A76" s="184"/>
      <c r="B76"/>
      <c r="C76"/>
      <c r="D76"/>
      <c r="E76"/>
      <c r="F76"/>
      <c r="G76"/>
      <c r="H76"/>
      <c r="I76"/>
      <c r="J76"/>
      <c r="K76"/>
      <c r="L76"/>
      <c r="M76"/>
      <c r="N76"/>
      <c r="O76"/>
      <c r="P76"/>
      <c r="Q76"/>
      <c r="R76"/>
      <c r="S76"/>
      <c r="T76" s="184"/>
      <c r="U76" s="184"/>
    </row>
    <row r="77" spans="1:21" ht="15" customHeight="1" x14ac:dyDescent="0.25">
      <c r="A77" s="184"/>
      <c r="B77"/>
      <c r="C77"/>
      <c r="D77"/>
      <c r="E77"/>
      <c r="F77"/>
      <c r="G77"/>
      <c r="H77"/>
      <c r="I77"/>
      <c r="J77"/>
      <c r="K77"/>
      <c r="L77"/>
      <c r="M77"/>
      <c r="N77"/>
      <c r="O77"/>
      <c r="P77"/>
      <c r="Q77"/>
      <c r="R77"/>
      <c r="S77"/>
      <c r="T77" s="184"/>
      <c r="U77" s="184"/>
    </row>
    <row r="78" spans="1:21" ht="15" customHeight="1" x14ac:dyDescent="0.25">
      <c r="A78" s="184"/>
      <c r="B78"/>
      <c r="C78"/>
      <c r="D78"/>
      <c r="E78"/>
      <c r="F78"/>
      <c r="G78"/>
      <c r="H78"/>
      <c r="I78"/>
      <c r="J78"/>
      <c r="K78"/>
      <c r="L78"/>
      <c r="M78"/>
      <c r="N78"/>
      <c r="O78"/>
      <c r="P78"/>
      <c r="Q78"/>
      <c r="R78"/>
      <c r="S78"/>
      <c r="T78" s="184"/>
      <c r="U78" s="184"/>
    </row>
    <row r="79" spans="1:21" ht="15" customHeight="1" x14ac:dyDescent="0.25">
      <c r="A79" s="184"/>
      <c r="B79"/>
      <c r="C79"/>
      <c r="D79"/>
      <c r="E79"/>
      <c r="F79"/>
      <c r="G79"/>
      <c r="H79"/>
      <c r="I79"/>
      <c r="J79"/>
      <c r="K79"/>
      <c r="L79"/>
      <c r="M79"/>
      <c r="N79"/>
      <c r="O79"/>
      <c r="P79"/>
      <c r="Q79"/>
      <c r="R79"/>
      <c r="S79"/>
      <c r="T79" s="184"/>
      <c r="U79" s="184"/>
    </row>
    <row r="80" spans="1:21" ht="15" customHeight="1" x14ac:dyDescent="0.25">
      <c r="A80" s="184"/>
      <c r="B80"/>
      <c r="C80"/>
      <c r="D80"/>
      <c r="E80"/>
      <c r="F80"/>
      <c r="G80"/>
      <c r="H80"/>
      <c r="I80"/>
      <c r="J80"/>
      <c r="K80"/>
      <c r="L80"/>
      <c r="M80"/>
      <c r="N80"/>
      <c r="O80"/>
      <c r="P80"/>
      <c r="Q80"/>
      <c r="R80"/>
      <c r="S80"/>
      <c r="T80" s="184"/>
      <c r="U80" s="184"/>
    </row>
    <row r="81" spans="1:21" ht="15" customHeight="1" x14ac:dyDescent="0.25">
      <c r="A81" s="184"/>
      <c r="B81"/>
      <c r="C81"/>
      <c r="D81"/>
      <c r="E81"/>
      <c r="F81"/>
      <c r="G81"/>
      <c r="H81"/>
      <c r="I81"/>
      <c r="J81"/>
      <c r="K81"/>
      <c r="L81"/>
      <c r="M81"/>
      <c r="N81"/>
      <c r="O81"/>
      <c r="P81"/>
      <c r="Q81"/>
      <c r="R81"/>
      <c r="S81"/>
      <c r="T81" s="184"/>
      <c r="U81" s="184"/>
    </row>
    <row r="82" spans="1:21" ht="15" customHeight="1" x14ac:dyDescent="0.25">
      <c r="A82" s="184"/>
      <c r="B82"/>
      <c r="C82"/>
      <c r="D82"/>
      <c r="E82"/>
      <c r="F82"/>
      <c r="G82"/>
      <c r="H82"/>
      <c r="I82"/>
      <c r="J82"/>
      <c r="K82"/>
      <c r="L82"/>
      <c r="M82"/>
      <c r="N82"/>
      <c r="O82"/>
      <c r="P82"/>
      <c r="Q82"/>
      <c r="R82"/>
      <c r="S82"/>
      <c r="T82" s="184"/>
      <c r="U82" s="184"/>
    </row>
    <row r="83" spans="1:21" ht="15" customHeight="1" x14ac:dyDescent="0.25">
      <c r="A83" s="184"/>
      <c r="B83"/>
      <c r="C83"/>
      <c r="D83"/>
      <c r="E83"/>
      <c r="F83"/>
      <c r="G83"/>
      <c r="H83"/>
      <c r="I83"/>
      <c r="J83"/>
      <c r="K83"/>
      <c r="L83"/>
      <c r="M83"/>
      <c r="N83"/>
      <c r="O83"/>
      <c r="P83"/>
      <c r="Q83"/>
      <c r="R83"/>
      <c r="S83"/>
      <c r="T83" s="184"/>
      <c r="U83" s="184"/>
    </row>
    <row r="84" spans="1:21" ht="15" customHeight="1" x14ac:dyDescent="0.25">
      <c r="A84" s="184"/>
      <c r="B84"/>
      <c r="C84"/>
      <c r="D84"/>
      <c r="E84"/>
      <c r="F84"/>
      <c r="G84"/>
      <c r="H84"/>
      <c r="I84"/>
      <c r="J84"/>
      <c r="K84"/>
      <c r="L84"/>
      <c r="M84"/>
      <c r="N84"/>
      <c r="O84"/>
      <c r="P84"/>
      <c r="Q84"/>
      <c r="R84"/>
      <c r="S84"/>
      <c r="T84" s="184"/>
      <c r="U84" s="184"/>
    </row>
    <row r="85" spans="1:21" ht="15" customHeight="1" x14ac:dyDescent="0.25">
      <c r="A85" s="184"/>
      <c r="B85"/>
      <c r="C85"/>
      <c r="D85"/>
      <c r="E85"/>
      <c r="F85"/>
      <c r="G85"/>
      <c r="H85"/>
      <c r="I85"/>
      <c r="J85"/>
      <c r="K85"/>
      <c r="L85"/>
      <c r="M85"/>
      <c r="N85"/>
      <c r="O85"/>
      <c r="P85"/>
      <c r="Q85"/>
      <c r="R85"/>
      <c r="S85"/>
      <c r="T85" s="184"/>
      <c r="U85" s="184"/>
    </row>
    <row r="86" spans="1:21" ht="15" customHeight="1" x14ac:dyDescent="0.25">
      <c r="A86" s="184"/>
      <c r="B86"/>
      <c r="C86"/>
      <c r="D86"/>
      <c r="E86"/>
      <c r="F86"/>
      <c r="G86"/>
      <c r="H86"/>
      <c r="I86"/>
      <c r="J86"/>
      <c r="K86"/>
      <c r="L86"/>
      <c r="M86"/>
      <c r="N86"/>
      <c r="O86"/>
      <c r="P86"/>
      <c r="Q86"/>
      <c r="R86"/>
      <c r="S86"/>
      <c r="T86" s="184"/>
      <c r="U86" s="184"/>
    </row>
    <row r="87" spans="1:21" ht="15" customHeight="1" x14ac:dyDescent="0.25">
      <c r="A87" s="184"/>
      <c r="B87"/>
      <c r="C87"/>
      <c r="D87"/>
      <c r="E87"/>
      <c r="F87"/>
      <c r="G87"/>
      <c r="H87"/>
      <c r="I87"/>
      <c r="J87"/>
      <c r="K87"/>
      <c r="L87"/>
      <c r="M87"/>
      <c r="N87"/>
      <c r="O87"/>
      <c r="P87"/>
      <c r="Q87"/>
      <c r="R87"/>
      <c r="S87"/>
      <c r="T87" s="184"/>
      <c r="U87" s="184"/>
    </row>
    <row r="88" spans="1:21" ht="15" customHeight="1" x14ac:dyDescent="0.25">
      <c r="A88" s="184"/>
      <c r="B88"/>
      <c r="C88"/>
      <c r="D88"/>
      <c r="E88"/>
      <c r="F88"/>
      <c r="G88"/>
      <c r="H88"/>
      <c r="I88"/>
      <c r="J88"/>
      <c r="K88"/>
      <c r="L88"/>
      <c r="M88"/>
      <c r="N88"/>
      <c r="O88"/>
      <c r="P88"/>
      <c r="Q88"/>
      <c r="R88"/>
      <c r="S88"/>
      <c r="T88" s="184"/>
      <c r="U88" s="184"/>
    </row>
    <row r="89" spans="1:21" ht="15" customHeight="1" x14ac:dyDescent="0.25">
      <c r="A89" s="184"/>
      <c r="B89"/>
      <c r="C89"/>
      <c r="D89"/>
      <c r="E89"/>
      <c r="F89"/>
      <c r="G89"/>
      <c r="H89"/>
      <c r="I89"/>
      <c r="J89"/>
      <c r="K89"/>
      <c r="L89"/>
      <c r="M89"/>
      <c r="N89"/>
      <c r="O89"/>
      <c r="P89"/>
      <c r="Q89"/>
      <c r="R89"/>
      <c r="S89"/>
      <c r="T89" s="184"/>
      <c r="U89" s="184"/>
    </row>
    <row r="90" spans="1:21" ht="15" customHeight="1" x14ac:dyDescent="0.25">
      <c r="A90" s="184"/>
      <c r="B90"/>
      <c r="C90"/>
      <c r="D90"/>
      <c r="E90"/>
      <c r="F90"/>
      <c r="G90"/>
      <c r="H90"/>
      <c r="I90"/>
      <c r="J90"/>
      <c r="K90"/>
      <c r="L90"/>
      <c r="M90"/>
      <c r="N90"/>
      <c r="O90"/>
      <c r="P90"/>
      <c r="Q90"/>
      <c r="R90"/>
      <c r="S90"/>
      <c r="T90" s="184"/>
      <c r="U90" s="184"/>
    </row>
    <row r="91" spans="1:21" ht="15" customHeight="1" x14ac:dyDescent="0.25">
      <c r="A91" s="184"/>
      <c r="B91"/>
      <c r="C91"/>
      <c r="D91"/>
      <c r="E91"/>
      <c r="F91"/>
      <c r="G91"/>
      <c r="H91"/>
      <c r="I91"/>
      <c r="J91"/>
      <c r="K91"/>
      <c r="L91"/>
      <c r="M91"/>
      <c r="N91"/>
      <c r="O91"/>
      <c r="P91"/>
      <c r="Q91"/>
      <c r="R91"/>
      <c r="S91"/>
      <c r="T91" s="184"/>
      <c r="U91" s="184"/>
    </row>
    <row r="92" spans="1:21" ht="15" customHeight="1" x14ac:dyDescent="0.25">
      <c r="A92" s="184"/>
      <c r="B92"/>
      <c r="C92"/>
      <c r="D92"/>
      <c r="E92"/>
      <c r="F92"/>
      <c r="G92"/>
      <c r="H92"/>
      <c r="I92"/>
      <c r="J92"/>
      <c r="K92"/>
      <c r="L92"/>
      <c r="M92"/>
      <c r="N92"/>
      <c r="O92"/>
      <c r="P92"/>
      <c r="Q92"/>
      <c r="R92"/>
      <c r="S92"/>
      <c r="T92" s="184"/>
      <c r="U92" s="184"/>
    </row>
    <row r="93" spans="1:21" ht="15" customHeight="1" x14ac:dyDescent="0.25">
      <c r="A93" s="184"/>
      <c r="B93"/>
      <c r="C93"/>
      <c r="D93"/>
      <c r="E93"/>
      <c r="F93"/>
      <c r="G93"/>
      <c r="H93"/>
      <c r="I93"/>
      <c r="J93"/>
      <c r="K93"/>
      <c r="L93"/>
      <c r="M93"/>
      <c r="N93"/>
      <c r="O93"/>
      <c r="P93"/>
      <c r="Q93"/>
      <c r="R93"/>
      <c r="S93"/>
      <c r="T93" s="184"/>
      <c r="U93" s="184"/>
    </row>
    <row r="94" spans="1:21" ht="15" customHeight="1" x14ac:dyDescent="0.25">
      <c r="A94" s="184"/>
      <c r="B94"/>
      <c r="C94"/>
      <c r="D94"/>
      <c r="E94"/>
      <c r="F94"/>
      <c r="G94"/>
      <c r="H94"/>
      <c r="I94"/>
      <c r="J94"/>
      <c r="K94"/>
      <c r="L94"/>
      <c r="M94"/>
      <c r="N94"/>
      <c r="O94"/>
      <c r="P94"/>
      <c r="Q94"/>
      <c r="R94"/>
      <c r="S94"/>
      <c r="T94" s="184"/>
      <c r="U94" s="184"/>
    </row>
    <row r="95" spans="1:21" ht="15" customHeight="1" x14ac:dyDescent="0.25">
      <c r="A95" s="184"/>
      <c r="B95"/>
      <c r="C95"/>
      <c r="D95"/>
      <c r="E95"/>
      <c r="F95"/>
      <c r="G95"/>
      <c r="H95"/>
      <c r="I95"/>
      <c r="J95"/>
      <c r="K95"/>
      <c r="L95"/>
      <c r="M95"/>
      <c r="N95"/>
      <c r="O95"/>
      <c r="P95"/>
      <c r="Q95"/>
      <c r="R95"/>
      <c r="S95"/>
      <c r="T95" s="184"/>
      <c r="U95" s="184"/>
    </row>
    <row r="96" spans="1:21" ht="15" customHeight="1" x14ac:dyDescent="0.25">
      <c r="A96" s="184"/>
      <c r="B96"/>
      <c r="C96"/>
      <c r="D96"/>
      <c r="E96"/>
      <c r="F96"/>
      <c r="G96"/>
      <c r="H96"/>
      <c r="I96"/>
      <c r="J96"/>
      <c r="K96"/>
      <c r="L96"/>
      <c r="M96"/>
      <c r="N96"/>
      <c r="O96"/>
      <c r="P96"/>
      <c r="Q96"/>
      <c r="R96"/>
      <c r="S96"/>
      <c r="T96" s="184"/>
      <c r="U96" s="184"/>
    </row>
    <row r="97" spans="1:21" ht="15" customHeight="1" x14ac:dyDescent="0.25">
      <c r="A97" s="184"/>
      <c r="B97"/>
      <c r="C97"/>
      <c r="D97"/>
      <c r="E97"/>
      <c r="F97"/>
      <c r="G97"/>
      <c r="H97"/>
      <c r="I97"/>
      <c r="J97"/>
      <c r="K97"/>
      <c r="L97"/>
      <c r="M97"/>
      <c r="N97"/>
      <c r="O97"/>
      <c r="P97"/>
      <c r="Q97"/>
      <c r="R97"/>
      <c r="S97"/>
      <c r="T97" s="184"/>
      <c r="U97" s="184"/>
    </row>
    <row r="98" spans="1:21" ht="15" customHeight="1" x14ac:dyDescent="0.25">
      <c r="A98" s="184"/>
      <c r="B98"/>
      <c r="C98"/>
      <c r="D98"/>
      <c r="E98"/>
      <c r="F98"/>
      <c r="G98"/>
      <c r="H98"/>
      <c r="I98"/>
      <c r="J98"/>
      <c r="K98"/>
      <c r="L98"/>
      <c r="M98"/>
      <c r="N98"/>
      <c r="O98"/>
      <c r="P98"/>
      <c r="Q98"/>
      <c r="R98"/>
      <c r="S98"/>
      <c r="T98" s="184"/>
      <c r="U98" s="184"/>
    </row>
    <row r="99" spans="1:21" ht="15" customHeight="1" x14ac:dyDescent="0.25">
      <c r="A99" s="184"/>
      <c r="B99"/>
      <c r="C99"/>
      <c r="D99"/>
      <c r="E99"/>
      <c r="F99"/>
      <c r="G99"/>
      <c r="H99"/>
      <c r="I99"/>
      <c r="J99"/>
      <c r="K99"/>
      <c r="L99"/>
      <c r="M99"/>
      <c r="N99"/>
      <c r="O99"/>
      <c r="P99"/>
      <c r="Q99"/>
      <c r="R99"/>
      <c r="S99"/>
      <c r="T99" s="184"/>
      <c r="U99" s="184"/>
    </row>
    <row r="100" spans="1:21" ht="15" customHeight="1" x14ac:dyDescent="0.25">
      <c r="A100" s="184"/>
      <c r="B100"/>
      <c r="C100"/>
      <c r="D100"/>
      <c r="E100"/>
      <c r="F100"/>
      <c r="G100"/>
      <c r="H100"/>
      <c r="I100"/>
      <c r="J100"/>
      <c r="K100"/>
      <c r="L100"/>
      <c r="M100"/>
      <c r="N100"/>
      <c r="O100"/>
      <c r="P100"/>
      <c r="Q100"/>
      <c r="R100"/>
      <c r="S100"/>
      <c r="T100" s="184"/>
      <c r="U100" s="184"/>
    </row>
    <row r="101" spans="1:21" ht="15" customHeight="1" x14ac:dyDescent="0.25">
      <c r="A101" s="184"/>
      <c r="B101"/>
      <c r="C101"/>
      <c r="D101"/>
      <c r="E101"/>
      <c r="F101"/>
      <c r="G101"/>
      <c r="H101"/>
      <c r="I101"/>
      <c r="J101"/>
      <c r="K101"/>
      <c r="L101"/>
      <c r="M101"/>
      <c r="N101"/>
      <c r="O101"/>
      <c r="P101"/>
      <c r="Q101"/>
      <c r="R101"/>
      <c r="S101"/>
      <c r="T101" s="184"/>
      <c r="U101" s="184"/>
    </row>
    <row r="102" spans="1:21" ht="15" customHeight="1" x14ac:dyDescent="0.25">
      <c r="A102" s="184"/>
      <c r="B102"/>
      <c r="C102"/>
      <c r="D102"/>
      <c r="E102"/>
      <c r="F102"/>
      <c r="G102"/>
      <c r="H102"/>
      <c r="I102"/>
      <c r="J102"/>
      <c r="K102"/>
      <c r="L102"/>
      <c r="M102"/>
      <c r="N102"/>
      <c r="O102"/>
      <c r="P102"/>
      <c r="Q102"/>
      <c r="R102"/>
      <c r="S102"/>
      <c r="T102" s="184"/>
      <c r="U102" s="184"/>
    </row>
    <row r="103" spans="1:21" ht="15" customHeight="1" x14ac:dyDescent="0.25">
      <c r="A103" s="184"/>
      <c r="B103"/>
      <c r="C103"/>
      <c r="D103"/>
      <c r="E103"/>
      <c r="F103"/>
      <c r="G103"/>
      <c r="H103"/>
      <c r="I103"/>
      <c r="J103"/>
      <c r="K103"/>
      <c r="L103"/>
      <c r="M103"/>
      <c r="N103"/>
      <c r="O103"/>
      <c r="P103"/>
      <c r="Q103"/>
      <c r="R103"/>
      <c r="S103"/>
      <c r="T103" s="184"/>
      <c r="U103" s="184"/>
    </row>
    <row r="104" spans="1:21" ht="15" customHeight="1" x14ac:dyDescent="0.25">
      <c r="A104" s="184"/>
      <c r="B104"/>
      <c r="C104"/>
      <c r="D104"/>
      <c r="E104"/>
      <c r="F104"/>
      <c r="G104"/>
      <c r="H104"/>
      <c r="I104"/>
      <c r="J104"/>
      <c r="K104"/>
      <c r="L104"/>
      <c r="M104"/>
      <c r="N104"/>
      <c r="O104"/>
      <c r="P104"/>
      <c r="Q104"/>
      <c r="R104"/>
      <c r="S104"/>
      <c r="T104" s="184"/>
      <c r="U104" s="184"/>
    </row>
    <row r="105" spans="1:21" ht="15" customHeight="1" x14ac:dyDescent="0.25">
      <c r="A105" s="184"/>
      <c r="B105"/>
      <c r="C105"/>
      <c r="D105"/>
      <c r="E105"/>
      <c r="F105"/>
      <c r="G105"/>
      <c r="H105"/>
      <c r="I105"/>
      <c r="J105"/>
      <c r="K105"/>
      <c r="L105"/>
      <c r="M105"/>
      <c r="N105"/>
      <c r="O105"/>
      <c r="P105"/>
      <c r="Q105"/>
      <c r="R105"/>
      <c r="S105"/>
      <c r="T105" s="184"/>
      <c r="U105" s="184"/>
    </row>
    <row r="106" spans="1:21" ht="15" customHeight="1" x14ac:dyDescent="0.25">
      <c r="A106" s="184"/>
      <c r="B106"/>
      <c r="C106"/>
      <c r="D106"/>
      <c r="E106"/>
      <c r="F106"/>
      <c r="G106"/>
      <c r="H106"/>
      <c r="I106"/>
      <c r="J106"/>
      <c r="K106"/>
      <c r="L106"/>
      <c r="M106"/>
      <c r="N106"/>
      <c r="O106"/>
      <c r="P106"/>
      <c r="Q106"/>
      <c r="R106"/>
      <c r="S106"/>
      <c r="T106" s="184"/>
      <c r="U106" s="184"/>
    </row>
    <row r="107" spans="1:21" ht="15" customHeight="1" x14ac:dyDescent="0.25">
      <c r="A107" s="184"/>
      <c r="B107"/>
      <c r="C107"/>
      <c r="D107"/>
      <c r="E107"/>
      <c r="F107"/>
      <c r="G107"/>
      <c r="H107"/>
      <c r="I107"/>
      <c r="J107"/>
      <c r="K107"/>
      <c r="L107"/>
      <c r="M107"/>
      <c r="N107"/>
      <c r="O107"/>
      <c r="P107"/>
      <c r="Q107"/>
      <c r="R107"/>
      <c r="S107"/>
      <c r="T107" s="184"/>
      <c r="U107" s="184"/>
    </row>
    <row r="108" spans="1:21" ht="15" customHeight="1" x14ac:dyDescent="0.25">
      <c r="A108" s="184"/>
      <c r="B108"/>
      <c r="C108"/>
      <c r="D108"/>
      <c r="E108"/>
      <c r="F108"/>
      <c r="G108"/>
      <c r="H108"/>
      <c r="I108"/>
      <c r="J108"/>
      <c r="K108"/>
      <c r="L108"/>
      <c r="M108"/>
      <c r="N108"/>
      <c r="O108"/>
      <c r="P108"/>
      <c r="Q108"/>
      <c r="R108"/>
      <c r="S108"/>
      <c r="T108" s="184"/>
      <c r="U108" s="184"/>
    </row>
    <row r="109" spans="1:21" ht="15" customHeight="1" x14ac:dyDescent="0.25">
      <c r="A109" s="184"/>
      <c r="B109"/>
      <c r="C109"/>
      <c r="D109"/>
      <c r="E109"/>
      <c r="F109"/>
      <c r="G109"/>
      <c r="H109"/>
      <c r="I109"/>
      <c r="J109"/>
      <c r="K109"/>
      <c r="L109"/>
      <c r="M109"/>
      <c r="N109"/>
      <c r="O109"/>
      <c r="P109"/>
      <c r="Q109"/>
      <c r="R109"/>
      <c r="S109"/>
      <c r="T109" s="184"/>
      <c r="U109" s="184"/>
    </row>
    <row r="110" spans="1:21" ht="15" customHeight="1" x14ac:dyDescent="0.25">
      <c r="A110" s="184"/>
      <c r="B110"/>
      <c r="C110"/>
      <c r="D110"/>
      <c r="E110"/>
      <c r="F110"/>
      <c r="G110"/>
      <c r="H110"/>
      <c r="I110"/>
      <c r="J110"/>
      <c r="K110"/>
      <c r="L110"/>
      <c r="M110"/>
      <c r="N110"/>
      <c r="O110"/>
      <c r="P110"/>
      <c r="Q110"/>
      <c r="R110"/>
      <c r="S110"/>
      <c r="T110" s="184"/>
      <c r="U110" s="184"/>
    </row>
    <row r="111" spans="1:21" ht="15" customHeight="1" x14ac:dyDescent="0.25">
      <c r="A111" s="184"/>
      <c r="B111"/>
      <c r="C111"/>
      <c r="D111"/>
      <c r="E111"/>
      <c r="F111"/>
      <c r="G111"/>
      <c r="H111"/>
      <c r="I111"/>
      <c r="J111"/>
      <c r="K111"/>
      <c r="L111"/>
      <c r="M111"/>
      <c r="N111"/>
      <c r="O111"/>
      <c r="P111"/>
      <c r="Q111"/>
      <c r="R111"/>
      <c r="S111"/>
      <c r="T111" s="184"/>
      <c r="U111" s="184"/>
    </row>
    <row r="112" spans="1:21" ht="15" customHeight="1" x14ac:dyDescent="0.25">
      <c r="A112" s="184"/>
      <c r="B112"/>
      <c r="C112"/>
      <c r="D112"/>
      <c r="E112"/>
      <c r="F112"/>
      <c r="G112"/>
      <c r="H112"/>
      <c r="I112"/>
      <c r="J112"/>
      <c r="K112"/>
      <c r="L112"/>
      <c r="M112"/>
      <c r="N112"/>
      <c r="O112"/>
      <c r="P112"/>
      <c r="Q112"/>
      <c r="R112"/>
      <c r="S112"/>
      <c r="T112" s="184"/>
      <c r="U112" s="184"/>
    </row>
    <row r="113" spans="1:21" ht="15" customHeight="1" x14ac:dyDescent="0.25">
      <c r="A113" s="184"/>
      <c r="B113"/>
      <c r="C113"/>
      <c r="D113"/>
      <c r="E113"/>
      <c r="F113"/>
      <c r="G113"/>
      <c r="H113"/>
      <c r="I113"/>
      <c r="J113"/>
      <c r="K113"/>
      <c r="L113"/>
      <c r="M113"/>
      <c r="N113"/>
      <c r="O113"/>
      <c r="P113"/>
      <c r="Q113"/>
      <c r="R113"/>
      <c r="S113"/>
      <c r="T113" s="184"/>
      <c r="U113" s="184"/>
    </row>
    <row r="114" spans="1:21" ht="15" customHeight="1" x14ac:dyDescent="0.25">
      <c r="A114" s="184"/>
      <c r="B114"/>
      <c r="C114"/>
      <c r="D114"/>
      <c r="E114"/>
      <c r="F114"/>
      <c r="G114"/>
      <c r="H114"/>
      <c r="I114"/>
      <c r="J114"/>
      <c r="K114"/>
      <c r="L114"/>
      <c r="M114"/>
      <c r="N114"/>
      <c r="O114"/>
      <c r="P114"/>
      <c r="Q114"/>
      <c r="R114"/>
      <c r="S114"/>
      <c r="T114" s="184"/>
      <c r="U114" s="184"/>
    </row>
    <row r="115" spans="1:21" ht="15" customHeight="1" x14ac:dyDescent="0.25">
      <c r="A115" s="184"/>
      <c r="B115"/>
      <c r="C115"/>
      <c r="D115"/>
      <c r="E115"/>
      <c r="F115"/>
      <c r="G115"/>
      <c r="H115"/>
      <c r="I115"/>
      <c r="J115"/>
      <c r="K115"/>
      <c r="L115"/>
      <c r="M115"/>
      <c r="N115"/>
      <c r="O115"/>
      <c r="P115"/>
      <c r="Q115"/>
      <c r="R115"/>
      <c r="S115"/>
      <c r="T115" s="184"/>
      <c r="U115" s="184"/>
    </row>
    <row r="116" spans="1:21" ht="15" customHeight="1" x14ac:dyDescent="0.25">
      <c r="A116" s="184"/>
      <c r="B116"/>
      <c r="C116"/>
      <c r="D116"/>
      <c r="E116"/>
      <c r="F116"/>
      <c r="G116"/>
      <c r="H116"/>
      <c r="I116"/>
      <c r="J116"/>
      <c r="K116"/>
      <c r="L116"/>
      <c r="M116"/>
      <c r="N116"/>
      <c r="O116"/>
      <c r="P116"/>
      <c r="Q116"/>
      <c r="R116"/>
      <c r="S116"/>
      <c r="T116" s="184"/>
      <c r="U116" s="184"/>
    </row>
    <row r="117" spans="1:21" ht="15" customHeight="1" x14ac:dyDescent="0.25">
      <c r="A117" s="184"/>
      <c r="B117"/>
      <c r="C117"/>
      <c r="D117"/>
      <c r="E117"/>
      <c r="F117"/>
      <c r="G117"/>
      <c r="H117"/>
      <c r="I117"/>
      <c r="J117"/>
      <c r="K117"/>
      <c r="L117"/>
      <c r="M117"/>
      <c r="N117"/>
      <c r="O117"/>
      <c r="P117"/>
      <c r="Q117"/>
      <c r="R117"/>
      <c r="S117"/>
      <c r="T117" s="184"/>
      <c r="U117" s="184"/>
    </row>
    <row r="118" spans="1:21" ht="15" customHeight="1" x14ac:dyDescent="0.25">
      <c r="A118" s="184"/>
      <c r="B118"/>
      <c r="C118"/>
      <c r="D118"/>
      <c r="E118"/>
      <c r="F118"/>
      <c r="G118"/>
      <c r="H118"/>
      <c r="I118"/>
      <c r="J118"/>
      <c r="K118"/>
      <c r="L118"/>
      <c r="M118"/>
      <c r="N118"/>
      <c r="O118"/>
      <c r="P118"/>
      <c r="Q118"/>
      <c r="R118"/>
      <c r="S118"/>
      <c r="T118" s="184"/>
      <c r="U118" s="184"/>
    </row>
    <row r="119" spans="1:21" ht="15" customHeight="1" x14ac:dyDescent="0.25">
      <c r="A119" s="184"/>
      <c r="B119"/>
      <c r="C119"/>
      <c r="D119"/>
      <c r="E119"/>
      <c r="F119"/>
      <c r="G119"/>
      <c r="H119"/>
      <c r="I119"/>
      <c r="J119"/>
      <c r="K119"/>
      <c r="L119"/>
      <c r="M119"/>
      <c r="N119"/>
      <c r="O119"/>
      <c r="P119"/>
      <c r="Q119"/>
      <c r="R119"/>
      <c r="S119"/>
      <c r="T119" s="184"/>
      <c r="U119" s="184"/>
    </row>
    <row r="120" spans="1:21" ht="15" customHeight="1" x14ac:dyDescent="0.25">
      <c r="A120" s="184"/>
      <c r="B120"/>
      <c r="C120"/>
      <c r="D120"/>
      <c r="E120"/>
      <c r="F120"/>
      <c r="G120"/>
      <c r="H120"/>
      <c r="I120"/>
      <c r="J120"/>
      <c r="K120"/>
      <c r="L120"/>
      <c r="M120"/>
      <c r="N120"/>
      <c r="O120"/>
      <c r="P120"/>
      <c r="Q120"/>
      <c r="R120"/>
      <c r="S120"/>
      <c r="T120" s="184"/>
      <c r="U120" s="184"/>
    </row>
    <row r="121" spans="1:21" ht="15" customHeight="1" x14ac:dyDescent="0.25">
      <c r="A121" s="184"/>
      <c r="B121"/>
      <c r="C121"/>
      <c r="D121"/>
      <c r="E121"/>
      <c r="F121"/>
      <c r="G121"/>
      <c r="H121"/>
      <c r="I121"/>
      <c r="J121"/>
      <c r="K121"/>
      <c r="L121"/>
      <c r="M121"/>
      <c r="N121"/>
      <c r="O121"/>
      <c r="P121"/>
      <c r="Q121"/>
      <c r="R121"/>
      <c r="S121"/>
      <c r="T121" s="184"/>
      <c r="U121" s="184"/>
    </row>
    <row r="122" spans="1:21" ht="15" customHeight="1" x14ac:dyDescent="0.25">
      <c r="A122" s="184"/>
      <c r="B122"/>
      <c r="C122"/>
      <c r="D122"/>
      <c r="E122"/>
      <c r="F122"/>
      <c r="G122"/>
      <c r="H122"/>
      <c r="I122"/>
      <c r="J122"/>
      <c r="K122"/>
      <c r="L122"/>
      <c r="M122"/>
      <c r="N122"/>
      <c r="O122"/>
      <c r="P122"/>
      <c r="Q122"/>
      <c r="R122"/>
      <c r="S122"/>
      <c r="T122" s="184"/>
      <c r="U122" s="184"/>
    </row>
    <row r="123" spans="1:21" ht="15" customHeight="1" x14ac:dyDescent="0.25">
      <c r="A123" s="184"/>
      <c r="B123"/>
      <c r="C123"/>
      <c r="D123"/>
      <c r="E123"/>
      <c r="F123"/>
      <c r="G123"/>
      <c r="H123"/>
      <c r="I123"/>
      <c r="J123"/>
      <c r="K123"/>
      <c r="L123"/>
      <c r="M123"/>
      <c r="N123"/>
      <c r="O123"/>
      <c r="P123"/>
      <c r="Q123"/>
      <c r="R123"/>
      <c r="S123"/>
      <c r="T123" s="184"/>
      <c r="U123" s="184"/>
    </row>
    <row r="124" spans="1:21" ht="15" customHeight="1" x14ac:dyDescent="0.25">
      <c r="A124" s="184"/>
      <c r="B124"/>
      <c r="C124"/>
      <c r="D124"/>
      <c r="E124"/>
      <c r="F124"/>
      <c r="G124"/>
      <c r="H124"/>
      <c r="I124"/>
      <c r="J124"/>
      <c r="K124"/>
      <c r="L124"/>
      <c r="M124"/>
      <c r="N124"/>
      <c r="O124"/>
      <c r="P124"/>
      <c r="Q124"/>
      <c r="R124"/>
      <c r="S124"/>
      <c r="T124" s="184"/>
      <c r="U124" s="184"/>
    </row>
    <row r="125" spans="1:21" ht="15" customHeight="1" x14ac:dyDescent="0.25">
      <c r="A125" s="184"/>
      <c r="B125"/>
      <c r="C125"/>
      <c r="D125"/>
      <c r="E125"/>
      <c r="F125"/>
      <c r="G125"/>
      <c r="H125"/>
      <c r="I125"/>
      <c r="J125"/>
      <c r="K125"/>
      <c r="L125"/>
      <c r="M125"/>
      <c r="N125"/>
      <c r="O125"/>
      <c r="P125"/>
      <c r="Q125"/>
      <c r="R125"/>
      <c r="S125"/>
      <c r="T125" s="184"/>
      <c r="U125" s="184"/>
    </row>
    <row r="126" spans="1:21" ht="15" customHeight="1" x14ac:dyDescent="0.25">
      <c r="A126" s="184"/>
      <c r="B126"/>
      <c r="C126"/>
      <c r="D126"/>
      <c r="E126"/>
      <c r="F126"/>
      <c r="G126"/>
      <c r="H126"/>
      <c r="I126"/>
      <c r="J126"/>
      <c r="K126"/>
      <c r="L126"/>
      <c r="M126"/>
      <c r="N126"/>
      <c r="O126"/>
      <c r="P126"/>
      <c r="Q126"/>
      <c r="R126"/>
      <c r="S126"/>
      <c r="T126" s="184"/>
      <c r="U126" s="184"/>
    </row>
    <row r="127" spans="1:21" ht="15" customHeight="1" x14ac:dyDescent="0.25">
      <c r="A127" s="184"/>
      <c r="B127"/>
      <c r="C127"/>
      <c r="D127"/>
      <c r="E127"/>
      <c r="F127"/>
      <c r="G127"/>
      <c r="H127"/>
      <c r="I127"/>
      <c r="J127"/>
      <c r="K127"/>
      <c r="L127"/>
      <c r="M127"/>
      <c r="N127"/>
      <c r="O127"/>
      <c r="P127"/>
      <c r="Q127"/>
      <c r="R127"/>
      <c r="S127"/>
      <c r="T127" s="184"/>
      <c r="U127" s="184"/>
    </row>
    <row r="128" spans="1:21" ht="15" customHeight="1" x14ac:dyDescent="0.25">
      <c r="A128" s="184"/>
      <c r="B128"/>
      <c r="C128"/>
      <c r="D128"/>
      <c r="E128"/>
      <c r="F128"/>
      <c r="G128"/>
      <c r="H128"/>
      <c r="I128"/>
      <c r="J128"/>
      <c r="K128"/>
      <c r="L128"/>
      <c r="M128"/>
      <c r="N128"/>
      <c r="O128"/>
      <c r="P128"/>
      <c r="Q128"/>
      <c r="R128"/>
      <c r="S128"/>
      <c r="T128" s="184"/>
      <c r="U128" s="184"/>
    </row>
    <row r="129" spans="1:21" ht="15" customHeight="1" x14ac:dyDescent="0.25">
      <c r="A129" s="184"/>
      <c r="B129"/>
      <c r="C129"/>
      <c r="D129"/>
      <c r="E129"/>
      <c r="F129"/>
      <c r="G129"/>
      <c r="H129"/>
      <c r="I129"/>
      <c r="J129"/>
      <c r="K129"/>
      <c r="L129"/>
      <c r="M129"/>
      <c r="N129"/>
      <c r="O129"/>
      <c r="P129"/>
      <c r="Q129"/>
      <c r="R129"/>
      <c r="S129"/>
      <c r="T129" s="184"/>
      <c r="U129" s="184"/>
    </row>
    <row r="130" spans="1:21" ht="15" customHeight="1" x14ac:dyDescent="0.25">
      <c r="A130" s="184"/>
      <c r="B130"/>
      <c r="C130"/>
      <c r="D130"/>
      <c r="E130"/>
      <c r="F130"/>
      <c r="G130"/>
      <c r="H130"/>
      <c r="I130"/>
      <c r="J130"/>
      <c r="K130"/>
      <c r="L130"/>
      <c r="M130"/>
      <c r="N130"/>
      <c r="O130"/>
      <c r="P130"/>
      <c r="Q130"/>
      <c r="R130"/>
      <c r="S130"/>
      <c r="T130" s="184"/>
      <c r="U130" s="184"/>
    </row>
    <row r="131" spans="1:21" ht="15" customHeight="1" x14ac:dyDescent="0.25">
      <c r="A131" s="184"/>
      <c r="B131"/>
      <c r="C131"/>
      <c r="D131"/>
      <c r="E131"/>
      <c r="F131"/>
      <c r="G131"/>
      <c r="H131"/>
      <c r="I131"/>
      <c r="J131"/>
      <c r="K131"/>
      <c r="L131"/>
      <c r="M131"/>
      <c r="N131"/>
      <c r="O131"/>
      <c r="P131"/>
      <c r="Q131"/>
      <c r="R131"/>
      <c r="S131"/>
      <c r="T131" s="184"/>
      <c r="U131" s="184"/>
    </row>
    <row r="132" spans="1:21" ht="15" customHeight="1" x14ac:dyDescent="0.25">
      <c r="A132" s="184"/>
      <c r="B132"/>
      <c r="C132"/>
      <c r="D132"/>
      <c r="E132"/>
      <c r="F132"/>
      <c r="G132"/>
      <c r="H132"/>
      <c r="I132"/>
      <c r="J132"/>
      <c r="K132"/>
      <c r="L132"/>
      <c r="M132"/>
      <c r="N132"/>
      <c r="O132"/>
      <c r="P132"/>
      <c r="Q132"/>
      <c r="R132"/>
      <c r="S132"/>
      <c r="T132" s="184"/>
      <c r="U132" s="184"/>
    </row>
    <row r="133" spans="1:21" ht="15" customHeight="1" x14ac:dyDescent="0.25">
      <c r="A133" s="184"/>
      <c r="B133"/>
      <c r="C133"/>
      <c r="D133"/>
      <c r="E133"/>
      <c r="F133"/>
      <c r="G133"/>
      <c r="H133"/>
      <c r="I133"/>
      <c r="J133"/>
      <c r="K133"/>
      <c r="L133"/>
      <c r="M133"/>
      <c r="N133"/>
      <c r="O133"/>
      <c r="P133"/>
      <c r="Q133"/>
      <c r="R133"/>
      <c r="S133"/>
      <c r="T133" s="184"/>
      <c r="U133" s="184"/>
    </row>
    <row r="134" spans="1:21" ht="15" customHeight="1" x14ac:dyDescent="0.25">
      <c r="A134" s="184"/>
      <c r="B134"/>
      <c r="C134"/>
      <c r="D134"/>
      <c r="E134"/>
      <c r="F134"/>
      <c r="G134"/>
      <c r="H134"/>
      <c r="I134"/>
      <c r="J134"/>
      <c r="K134"/>
      <c r="L134"/>
      <c r="M134"/>
      <c r="N134"/>
      <c r="O134"/>
      <c r="P134"/>
      <c r="Q134"/>
      <c r="R134"/>
      <c r="S134"/>
      <c r="T134" s="184"/>
      <c r="U134" s="184"/>
    </row>
    <row r="135" spans="1:21" ht="15" customHeight="1" x14ac:dyDescent="0.25">
      <c r="A135" s="184"/>
      <c r="B135"/>
      <c r="C135"/>
      <c r="D135"/>
      <c r="E135"/>
      <c r="F135"/>
      <c r="G135"/>
      <c r="H135"/>
      <c r="I135"/>
      <c r="J135"/>
      <c r="K135"/>
      <c r="L135"/>
      <c r="M135"/>
      <c r="N135"/>
      <c r="O135"/>
      <c r="P135"/>
      <c r="Q135"/>
      <c r="R135"/>
      <c r="S135"/>
      <c r="T135" s="184"/>
      <c r="U135" s="184"/>
    </row>
    <row r="136" spans="1:21" ht="15" customHeight="1" x14ac:dyDescent="0.25">
      <c r="A136" s="184"/>
      <c r="B136"/>
      <c r="C136"/>
      <c r="D136"/>
      <c r="E136"/>
      <c r="F136"/>
      <c r="G136"/>
      <c r="H136"/>
      <c r="I136"/>
      <c r="J136"/>
      <c r="K136"/>
      <c r="L136"/>
      <c r="M136"/>
      <c r="N136"/>
      <c r="O136"/>
      <c r="P136"/>
      <c r="Q136"/>
      <c r="R136"/>
      <c r="S136"/>
      <c r="T136" s="184"/>
      <c r="U136" s="184"/>
    </row>
    <row r="137" spans="1:21" ht="15" customHeight="1" x14ac:dyDescent="0.25">
      <c r="A137" s="184"/>
      <c r="B137"/>
      <c r="C137"/>
      <c r="D137"/>
      <c r="E137"/>
      <c r="F137"/>
      <c r="G137"/>
      <c r="H137"/>
      <c r="I137"/>
      <c r="J137"/>
      <c r="K137"/>
      <c r="L137"/>
      <c r="M137"/>
      <c r="N137"/>
      <c r="O137"/>
      <c r="P137"/>
      <c r="Q137"/>
      <c r="R137"/>
      <c r="S137"/>
      <c r="T137" s="184"/>
      <c r="U137" s="184"/>
    </row>
    <row r="138" spans="1:21" ht="15" customHeight="1" x14ac:dyDescent="0.25">
      <c r="A138" s="184"/>
      <c r="B138"/>
      <c r="C138"/>
      <c r="D138"/>
      <c r="E138"/>
      <c r="F138"/>
      <c r="G138"/>
      <c r="H138"/>
      <c r="I138"/>
      <c r="J138"/>
      <c r="K138"/>
      <c r="L138"/>
      <c r="M138"/>
      <c r="N138"/>
      <c r="O138"/>
      <c r="P138"/>
      <c r="Q138"/>
      <c r="R138"/>
      <c r="S138"/>
      <c r="T138" s="184"/>
      <c r="U138" s="184"/>
    </row>
    <row r="139" spans="1:21" ht="15" customHeight="1" x14ac:dyDescent="0.25">
      <c r="A139" s="184"/>
      <c r="B139"/>
      <c r="C139"/>
      <c r="D139"/>
      <c r="E139"/>
      <c r="F139"/>
      <c r="G139"/>
      <c r="H139"/>
      <c r="I139"/>
      <c r="J139"/>
      <c r="K139"/>
      <c r="L139"/>
      <c r="M139"/>
      <c r="N139"/>
      <c r="O139"/>
      <c r="P139"/>
      <c r="Q139"/>
      <c r="R139"/>
      <c r="S139"/>
      <c r="T139" s="184"/>
      <c r="U139" s="184"/>
    </row>
    <row r="140" spans="1:21" ht="15" customHeight="1" x14ac:dyDescent="0.25">
      <c r="A140" s="184"/>
      <c r="B140"/>
      <c r="C140"/>
      <c r="D140"/>
      <c r="E140"/>
      <c r="F140"/>
      <c r="G140"/>
      <c r="H140"/>
      <c r="I140"/>
      <c r="J140"/>
      <c r="K140"/>
      <c r="L140"/>
      <c r="M140"/>
      <c r="N140"/>
      <c r="O140"/>
      <c r="P140"/>
      <c r="Q140"/>
      <c r="R140"/>
      <c r="S140"/>
      <c r="T140" s="184"/>
      <c r="U140" s="184"/>
    </row>
    <row r="141" spans="1:21" ht="15" customHeight="1" x14ac:dyDescent="0.25">
      <c r="A141" s="184"/>
      <c r="B141"/>
      <c r="C141"/>
      <c r="D141"/>
      <c r="E141"/>
      <c r="F141"/>
      <c r="G141"/>
      <c r="H141"/>
      <c r="I141"/>
      <c r="J141"/>
      <c r="K141"/>
      <c r="L141"/>
      <c r="M141"/>
      <c r="N141"/>
      <c r="O141"/>
      <c r="P141"/>
      <c r="Q141"/>
      <c r="R141"/>
      <c r="S141"/>
      <c r="T141" s="184"/>
      <c r="U141" s="184"/>
    </row>
    <row r="142" spans="1:21" ht="15" customHeight="1" x14ac:dyDescent="0.25">
      <c r="A142" s="184"/>
      <c r="B142"/>
      <c r="C142"/>
      <c r="D142"/>
      <c r="E142"/>
      <c r="F142"/>
      <c r="G142"/>
      <c r="H142"/>
      <c r="I142"/>
      <c r="J142"/>
      <c r="K142"/>
      <c r="L142"/>
      <c r="M142"/>
      <c r="N142"/>
      <c r="O142"/>
      <c r="P142"/>
      <c r="Q142"/>
      <c r="R142"/>
      <c r="S142"/>
      <c r="T142" s="184"/>
      <c r="U142" s="184"/>
    </row>
    <row r="143" spans="1:21" ht="15" customHeight="1" x14ac:dyDescent="0.25">
      <c r="A143" s="184"/>
      <c r="B143"/>
      <c r="C143"/>
      <c r="D143"/>
      <c r="E143"/>
      <c r="F143"/>
      <c r="G143"/>
      <c r="H143"/>
      <c r="I143"/>
      <c r="J143"/>
      <c r="K143"/>
      <c r="L143"/>
      <c r="M143"/>
      <c r="N143"/>
      <c r="O143"/>
      <c r="P143"/>
      <c r="Q143"/>
      <c r="R143"/>
      <c r="S143"/>
      <c r="T143" s="184"/>
      <c r="U143" s="184"/>
    </row>
    <row r="144" spans="1:21" ht="15" customHeight="1" x14ac:dyDescent="0.25">
      <c r="A144" s="184"/>
      <c r="B144"/>
      <c r="C144"/>
      <c r="D144"/>
      <c r="E144"/>
      <c r="F144"/>
      <c r="G144"/>
      <c r="H144"/>
      <c r="I144"/>
      <c r="J144"/>
      <c r="K144"/>
      <c r="L144"/>
      <c r="M144"/>
      <c r="N144"/>
      <c r="O144"/>
      <c r="P144"/>
      <c r="Q144"/>
      <c r="R144"/>
      <c r="S144"/>
      <c r="T144" s="184"/>
      <c r="U144" s="184"/>
    </row>
    <row r="145" spans="1:21" ht="15" customHeight="1" x14ac:dyDescent="0.25">
      <c r="A145" s="184"/>
      <c r="B145"/>
      <c r="C145"/>
      <c r="D145"/>
      <c r="E145"/>
      <c r="F145"/>
      <c r="G145"/>
      <c r="H145"/>
      <c r="I145"/>
      <c r="J145"/>
      <c r="K145"/>
      <c r="L145"/>
      <c r="M145"/>
      <c r="N145"/>
      <c r="O145"/>
      <c r="P145"/>
      <c r="Q145"/>
      <c r="R145"/>
      <c r="S145"/>
      <c r="T145" s="184"/>
      <c r="U145" s="184"/>
    </row>
    <row r="146" spans="1:21" ht="15" customHeight="1" x14ac:dyDescent="0.25">
      <c r="A146" s="184"/>
      <c r="B146"/>
      <c r="C146"/>
      <c r="D146"/>
      <c r="E146"/>
      <c r="F146"/>
      <c r="G146"/>
      <c r="H146"/>
      <c r="I146"/>
      <c r="J146"/>
      <c r="K146"/>
      <c r="L146"/>
      <c r="M146"/>
      <c r="N146"/>
      <c r="O146"/>
      <c r="P146"/>
      <c r="Q146"/>
      <c r="R146"/>
      <c r="S146"/>
      <c r="T146" s="184"/>
      <c r="U146" s="184"/>
    </row>
    <row r="147" spans="1:21" ht="15" customHeight="1" x14ac:dyDescent="0.25">
      <c r="A147" s="184"/>
      <c r="B147"/>
      <c r="C147"/>
      <c r="D147"/>
      <c r="E147"/>
      <c r="F147"/>
      <c r="G147"/>
      <c r="H147"/>
      <c r="I147"/>
      <c r="J147"/>
      <c r="K147"/>
      <c r="L147"/>
      <c r="M147"/>
      <c r="N147"/>
      <c r="O147"/>
      <c r="P147"/>
      <c r="Q147"/>
      <c r="R147"/>
      <c r="S147"/>
      <c r="T147" s="184"/>
      <c r="U147" s="184"/>
    </row>
    <row r="148" spans="1:21" ht="15" customHeight="1" x14ac:dyDescent="0.25">
      <c r="A148" s="184"/>
      <c r="B148"/>
      <c r="C148"/>
      <c r="D148"/>
      <c r="E148"/>
      <c r="F148"/>
      <c r="G148"/>
      <c r="H148"/>
      <c r="I148"/>
      <c r="J148"/>
      <c r="K148"/>
      <c r="L148"/>
      <c r="M148"/>
      <c r="N148"/>
      <c r="O148"/>
      <c r="P148"/>
      <c r="Q148"/>
      <c r="R148"/>
      <c r="S148"/>
      <c r="T148" s="184"/>
      <c r="U148" s="184"/>
    </row>
    <row r="149" spans="1:21" ht="15" customHeight="1" x14ac:dyDescent="0.25">
      <c r="A149" s="184"/>
      <c r="B149"/>
      <c r="C149"/>
      <c r="D149"/>
      <c r="E149"/>
      <c r="F149"/>
      <c r="G149"/>
      <c r="H149"/>
      <c r="I149"/>
      <c r="J149"/>
      <c r="K149"/>
      <c r="L149"/>
      <c r="M149"/>
      <c r="N149"/>
      <c r="O149"/>
      <c r="P149"/>
      <c r="Q149"/>
      <c r="R149"/>
      <c r="S149"/>
      <c r="T149" s="184"/>
      <c r="U149" s="184"/>
    </row>
    <row r="150" spans="1:21" ht="15" customHeight="1" x14ac:dyDescent="0.25">
      <c r="A150" s="184"/>
      <c r="B150"/>
      <c r="C150"/>
      <c r="D150"/>
      <c r="E150"/>
      <c r="F150"/>
      <c r="G150"/>
      <c r="H150"/>
      <c r="I150"/>
      <c r="J150"/>
      <c r="K150"/>
      <c r="L150"/>
      <c r="M150"/>
      <c r="N150"/>
      <c r="O150"/>
      <c r="P150"/>
      <c r="Q150"/>
      <c r="R150"/>
      <c r="S150"/>
      <c r="T150" s="184"/>
      <c r="U150" s="184"/>
    </row>
    <row r="151" spans="1:21" ht="15" customHeight="1" x14ac:dyDescent="0.25">
      <c r="A151" s="184"/>
      <c r="B151"/>
      <c r="C151"/>
      <c r="D151"/>
      <c r="E151"/>
      <c r="F151"/>
      <c r="G151"/>
      <c r="H151"/>
      <c r="I151"/>
      <c r="J151"/>
      <c r="K151"/>
      <c r="L151"/>
      <c r="M151"/>
      <c r="N151"/>
      <c r="O151"/>
      <c r="P151"/>
      <c r="Q151"/>
      <c r="R151"/>
      <c r="S151"/>
      <c r="T151" s="184"/>
      <c r="U151" s="184"/>
    </row>
    <row r="152" spans="1:21" ht="15" customHeight="1" x14ac:dyDescent="0.25">
      <c r="A152" s="184"/>
      <c r="B152"/>
      <c r="C152"/>
      <c r="D152"/>
      <c r="E152"/>
      <c r="F152"/>
      <c r="G152"/>
      <c r="H152"/>
      <c r="I152"/>
      <c r="J152"/>
      <c r="K152"/>
      <c r="L152"/>
      <c r="M152"/>
      <c r="N152"/>
      <c r="O152"/>
      <c r="P152"/>
      <c r="Q152"/>
      <c r="R152"/>
      <c r="S152"/>
      <c r="T152" s="184"/>
      <c r="U152" s="184"/>
    </row>
    <row r="153" spans="1:21" ht="15" customHeight="1" x14ac:dyDescent="0.25">
      <c r="A153" s="184"/>
      <c r="B153"/>
      <c r="C153"/>
      <c r="D153"/>
      <c r="E153"/>
      <c r="F153"/>
      <c r="G153"/>
      <c r="H153"/>
      <c r="I153"/>
      <c r="J153"/>
      <c r="K153"/>
      <c r="L153"/>
      <c r="M153"/>
      <c r="N153"/>
      <c r="O153"/>
      <c r="P153"/>
      <c r="Q153"/>
      <c r="R153"/>
      <c r="S153"/>
      <c r="T153" s="184"/>
      <c r="U153" s="184"/>
    </row>
    <row r="154" spans="1:21" ht="15" customHeight="1" x14ac:dyDescent="0.25">
      <c r="A154" s="184"/>
      <c r="B154"/>
      <c r="C154"/>
      <c r="D154"/>
      <c r="E154"/>
      <c r="F154"/>
      <c r="G154"/>
      <c r="H154"/>
      <c r="I154"/>
      <c r="J154"/>
      <c r="K154"/>
      <c r="L154"/>
      <c r="M154"/>
      <c r="N154"/>
      <c r="O154"/>
      <c r="P154"/>
      <c r="Q154"/>
      <c r="R154"/>
      <c r="S154"/>
      <c r="T154" s="184"/>
      <c r="U154" s="184"/>
    </row>
    <row r="155" spans="1:21" ht="15" customHeight="1" x14ac:dyDescent="0.25">
      <c r="A155" s="184"/>
      <c r="B155"/>
      <c r="C155"/>
      <c r="D155"/>
      <c r="E155"/>
      <c r="F155"/>
      <c r="G155"/>
      <c r="H155"/>
      <c r="I155"/>
      <c r="J155"/>
      <c r="K155"/>
      <c r="L155"/>
      <c r="M155"/>
      <c r="N155"/>
      <c r="O155"/>
      <c r="P155"/>
      <c r="Q155"/>
      <c r="R155"/>
      <c r="S155"/>
      <c r="T155" s="184"/>
      <c r="U155" s="184"/>
    </row>
    <row r="156" spans="1:21" ht="15" customHeight="1" x14ac:dyDescent="0.25">
      <c r="A156" s="184"/>
      <c r="B156"/>
      <c r="C156"/>
      <c r="D156"/>
      <c r="E156"/>
      <c r="F156"/>
      <c r="G156"/>
      <c r="H156"/>
      <c r="I156"/>
      <c r="J156"/>
      <c r="K156"/>
      <c r="L156"/>
      <c r="M156"/>
      <c r="N156"/>
      <c r="O156"/>
      <c r="P156"/>
      <c r="Q156"/>
      <c r="R156"/>
      <c r="S156"/>
      <c r="T156" s="184"/>
      <c r="U156" s="184"/>
    </row>
    <row r="157" spans="1:21" ht="15" customHeight="1" x14ac:dyDescent="0.25">
      <c r="A157" s="184"/>
      <c r="B157"/>
      <c r="C157"/>
      <c r="D157"/>
      <c r="E157"/>
      <c r="F157"/>
      <c r="G157"/>
      <c r="H157"/>
      <c r="I157"/>
      <c r="J157"/>
      <c r="K157"/>
      <c r="L157"/>
      <c r="M157"/>
      <c r="N157"/>
      <c r="O157"/>
      <c r="P157"/>
      <c r="Q157"/>
      <c r="R157"/>
      <c r="S157"/>
      <c r="T157" s="184"/>
      <c r="U157" s="184"/>
    </row>
    <row r="158" spans="1:21" ht="15" customHeight="1" x14ac:dyDescent="0.25">
      <c r="A158" s="184"/>
      <c r="B158"/>
      <c r="C158"/>
      <c r="D158"/>
      <c r="E158"/>
      <c r="F158"/>
      <c r="G158"/>
      <c r="H158"/>
      <c r="I158"/>
      <c r="J158"/>
      <c r="K158"/>
      <c r="L158"/>
      <c r="M158"/>
      <c r="N158"/>
      <c r="O158"/>
      <c r="P158"/>
      <c r="Q158"/>
      <c r="R158"/>
      <c r="S158"/>
      <c r="T158" s="184"/>
      <c r="U158" s="184"/>
    </row>
    <row r="159" spans="1:21" ht="15" customHeight="1" x14ac:dyDescent="0.25">
      <c r="A159" s="184"/>
      <c r="B159"/>
      <c r="C159"/>
      <c r="D159"/>
      <c r="E159"/>
      <c r="F159"/>
      <c r="G159"/>
      <c r="H159"/>
      <c r="I159"/>
      <c r="J159"/>
      <c r="K159"/>
      <c r="L159"/>
      <c r="M159"/>
      <c r="N159"/>
      <c r="O159"/>
      <c r="P159"/>
      <c r="Q159"/>
      <c r="R159"/>
      <c r="S159"/>
      <c r="T159" s="184"/>
      <c r="U159" s="184"/>
    </row>
    <row r="160" spans="1:21" ht="15" customHeight="1" x14ac:dyDescent="0.25">
      <c r="A160" s="184"/>
      <c r="B160"/>
      <c r="C160"/>
      <c r="D160"/>
      <c r="E160"/>
      <c r="F160"/>
      <c r="G160"/>
      <c r="H160"/>
      <c r="I160"/>
      <c r="J160"/>
      <c r="K160"/>
      <c r="L160"/>
      <c r="M160"/>
      <c r="N160"/>
      <c r="O160"/>
      <c r="P160"/>
      <c r="Q160"/>
      <c r="R160"/>
      <c r="S160"/>
      <c r="T160" s="184"/>
      <c r="U160" s="184"/>
    </row>
    <row r="161" spans="1:21" ht="15" customHeight="1" x14ac:dyDescent="0.25">
      <c r="A161" s="184"/>
      <c r="B161"/>
      <c r="C161"/>
      <c r="D161"/>
      <c r="E161"/>
      <c r="F161"/>
      <c r="G161"/>
      <c r="H161"/>
      <c r="I161"/>
      <c r="J161"/>
      <c r="K161"/>
      <c r="L161"/>
      <c r="M161"/>
      <c r="N161"/>
      <c r="O161"/>
      <c r="P161"/>
      <c r="Q161"/>
      <c r="R161"/>
      <c r="S161"/>
      <c r="T161" s="184"/>
      <c r="U161" s="184"/>
    </row>
    <row r="162" spans="1:21" ht="15" customHeight="1" x14ac:dyDescent="0.25">
      <c r="A162" s="184"/>
      <c r="B162"/>
      <c r="C162"/>
      <c r="D162"/>
      <c r="E162"/>
      <c r="F162"/>
      <c r="G162"/>
      <c r="H162"/>
      <c r="I162"/>
      <c r="J162"/>
      <c r="K162"/>
      <c r="L162"/>
      <c r="M162"/>
      <c r="N162"/>
      <c r="O162"/>
      <c r="P162"/>
      <c r="Q162"/>
      <c r="R162"/>
      <c r="S162"/>
      <c r="T162" s="184"/>
      <c r="U162" s="184"/>
    </row>
    <row r="163" spans="1:21" ht="15" customHeight="1" x14ac:dyDescent="0.25">
      <c r="A163" s="184"/>
      <c r="B163"/>
      <c r="C163"/>
      <c r="D163"/>
      <c r="E163"/>
      <c r="F163"/>
      <c r="G163"/>
      <c r="H163"/>
      <c r="I163"/>
      <c r="J163"/>
      <c r="K163"/>
      <c r="L163"/>
      <c r="M163"/>
      <c r="N163"/>
      <c r="O163"/>
      <c r="P163"/>
      <c r="Q163"/>
      <c r="R163"/>
      <c r="S163"/>
      <c r="T163" s="184"/>
      <c r="U163" s="184"/>
    </row>
    <row r="164" spans="1:21" ht="15" customHeight="1" x14ac:dyDescent="0.25">
      <c r="A164" s="184"/>
      <c r="B164"/>
      <c r="C164"/>
      <c r="D164"/>
      <c r="E164"/>
      <c r="F164"/>
      <c r="G164"/>
      <c r="H164"/>
      <c r="I164"/>
      <c r="J164"/>
      <c r="K164"/>
      <c r="L164"/>
      <c r="M164"/>
      <c r="N164"/>
      <c r="O164"/>
      <c r="P164"/>
      <c r="Q164"/>
      <c r="R164"/>
      <c r="S164"/>
      <c r="T164" s="184"/>
      <c r="U164" s="184"/>
    </row>
    <row r="165" spans="1:21" ht="15" customHeight="1" x14ac:dyDescent="0.25">
      <c r="A165" s="184"/>
      <c r="B165"/>
      <c r="C165"/>
      <c r="D165"/>
      <c r="E165"/>
      <c r="F165"/>
      <c r="G165"/>
      <c r="H165"/>
      <c r="I165"/>
      <c r="J165"/>
      <c r="K165"/>
      <c r="L165"/>
      <c r="M165"/>
      <c r="N165"/>
      <c r="O165"/>
      <c r="P165"/>
      <c r="Q165"/>
      <c r="R165"/>
      <c r="S165"/>
      <c r="T165" s="184"/>
      <c r="U165" s="184"/>
    </row>
    <row r="166" spans="1:21" ht="15" customHeight="1" x14ac:dyDescent="0.25">
      <c r="A166" s="184"/>
      <c r="B166"/>
      <c r="C166"/>
      <c r="D166"/>
      <c r="E166"/>
      <c r="F166"/>
      <c r="G166"/>
      <c r="H166"/>
      <c r="I166"/>
      <c r="J166"/>
      <c r="K166"/>
      <c r="L166"/>
      <c r="M166"/>
      <c r="N166"/>
      <c r="O166"/>
      <c r="P166"/>
      <c r="Q166"/>
      <c r="R166"/>
      <c r="S166"/>
      <c r="T166" s="184"/>
      <c r="U166" s="184"/>
    </row>
    <row r="167" spans="1:21" ht="15" customHeight="1" x14ac:dyDescent="0.25">
      <c r="A167" s="184"/>
      <c r="B167"/>
      <c r="C167"/>
      <c r="D167"/>
      <c r="E167"/>
      <c r="F167"/>
      <c r="G167"/>
      <c r="H167"/>
      <c r="I167"/>
      <c r="J167"/>
      <c r="K167"/>
      <c r="L167"/>
      <c r="M167"/>
      <c r="N167"/>
      <c r="O167"/>
      <c r="P167"/>
      <c r="Q167"/>
      <c r="R167"/>
      <c r="S167"/>
      <c r="T167" s="184"/>
      <c r="U167" s="184"/>
    </row>
    <row r="168" spans="1:21" ht="15" customHeight="1" x14ac:dyDescent="0.25">
      <c r="A168" s="184"/>
      <c r="B168"/>
      <c r="C168"/>
      <c r="D168"/>
      <c r="E168"/>
      <c r="F168"/>
      <c r="G168"/>
      <c r="H168"/>
      <c r="I168"/>
      <c r="J168"/>
      <c r="K168"/>
      <c r="L168"/>
      <c r="M168"/>
      <c r="N168"/>
      <c r="O168"/>
      <c r="P168"/>
      <c r="Q168"/>
      <c r="R168"/>
      <c r="S168"/>
      <c r="T168" s="184"/>
      <c r="U168" s="184"/>
    </row>
    <row r="169" spans="1:21" ht="15" customHeight="1" x14ac:dyDescent="0.25">
      <c r="A169" s="184"/>
      <c r="B169"/>
      <c r="C169"/>
      <c r="D169"/>
      <c r="E169"/>
      <c r="F169"/>
      <c r="G169"/>
      <c r="H169"/>
      <c r="I169"/>
      <c r="J169"/>
      <c r="K169"/>
      <c r="L169"/>
      <c r="M169"/>
      <c r="N169"/>
      <c r="O169"/>
      <c r="P169"/>
      <c r="Q169"/>
      <c r="R169"/>
      <c r="S169"/>
      <c r="T169" s="184"/>
      <c r="U169" s="184"/>
    </row>
    <row r="170" spans="1:21" ht="15" customHeight="1" x14ac:dyDescent="0.25">
      <c r="A170" s="184"/>
      <c r="B170"/>
      <c r="C170"/>
      <c r="D170"/>
      <c r="E170"/>
      <c r="F170"/>
      <c r="G170"/>
      <c r="H170"/>
      <c r="I170"/>
      <c r="J170"/>
      <c r="K170"/>
      <c r="L170"/>
      <c r="M170"/>
      <c r="N170"/>
      <c r="O170"/>
      <c r="P170"/>
      <c r="Q170"/>
      <c r="R170"/>
      <c r="S170"/>
      <c r="T170" s="184"/>
      <c r="U170" s="184"/>
    </row>
    <row r="171" spans="1:21" ht="15" customHeight="1" x14ac:dyDescent="0.25">
      <c r="A171" s="184"/>
      <c r="B171"/>
      <c r="C171"/>
      <c r="D171"/>
      <c r="E171"/>
      <c r="F171"/>
      <c r="G171"/>
      <c r="H171"/>
      <c r="I171"/>
      <c r="J171"/>
      <c r="K171"/>
      <c r="L171"/>
      <c r="M171"/>
      <c r="N171"/>
      <c r="O171"/>
      <c r="P171"/>
      <c r="Q171"/>
      <c r="R171"/>
      <c r="S171"/>
      <c r="T171" s="184"/>
      <c r="U171" s="184"/>
    </row>
    <row r="172" spans="1:21" ht="15" customHeight="1" x14ac:dyDescent="0.25">
      <c r="A172" s="184"/>
      <c r="B172"/>
      <c r="C172"/>
      <c r="D172"/>
      <c r="E172"/>
      <c r="F172"/>
      <c r="G172"/>
      <c r="H172"/>
      <c r="I172"/>
      <c r="J172"/>
      <c r="K172"/>
      <c r="L172"/>
      <c r="M172"/>
      <c r="N172"/>
      <c r="O172"/>
      <c r="P172"/>
      <c r="Q172"/>
      <c r="R172"/>
      <c r="S172"/>
      <c r="T172" s="184"/>
      <c r="U172" s="184"/>
    </row>
    <row r="173" spans="1:21" ht="15" customHeight="1" x14ac:dyDescent="0.25">
      <c r="A173" s="184"/>
      <c r="B173"/>
      <c r="C173"/>
      <c r="D173"/>
      <c r="E173"/>
      <c r="F173"/>
      <c r="G173"/>
      <c r="H173"/>
      <c r="I173"/>
      <c r="J173"/>
      <c r="K173"/>
      <c r="L173"/>
      <c r="M173"/>
      <c r="N173"/>
      <c r="O173"/>
      <c r="P173"/>
      <c r="Q173"/>
      <c r="R173"/>
      <c r="S173"/>
      <c r="T173" s="184"/>
      <c r="U173" s="184"/>
    </row>
    <row r="174" spans="1:21" ht="15" customHeight="1" x14ac:dyDescent="0.25">
      <c r="A174" s="184"/>
      <c r="B174"/>
      <c r="C174"/>
      <c r="D174"/>
      <c r="E174"/>
      <c r="F174"/>
      <c r="G174"/>
      <c r="H174"/>
      <c r="I174"/>
      <c r="J174"/>
      <c r="K174"/>
      <c r="L174"/>
      <c r="M174"/>
      <c r="N174"/>
      <c r="O174"/>
      <c r="P174"/>
      <c r="Q174"/>
      <c r="R174"/>
      <c r="S174"/>
      <c r="T174" s="184"/>
      <c r="U174" s="184"/>
    </row>
    <row r="175" spans="1:21" ht="15" customHeight="1" x14ac:dyDescent="0.25">
      <c r="A175" s="184"/>
      <c r="B175"/>
      <c r="C175"/>
      <c r="D175"/>
      <c r="E175"/>
      <c r="F175"/>
      <c r="G175"/>
      <c r="H175"/>
      <c r="I175"/>
      <c r="J175"/>
      <c r="K175"/>
      <c r="L175"/>
      <c r="M175"/>
      <c r="N175"/>
      <c r="O175"/>
      <c r="P175"/>
      <c r="Q175"/>
      <c r="R175"/>
      <c r="S175"/>
      <c r="T175" s="184"/>
      <c r="U175" s="184"/>
    </row>
    <row r="176" spans="1:21" ht="15" customHeight="1" x14ac:dyDescent="0.25">
      <c r="A176" s="184"/>
      <c r="B176"/>
      <c r="C176"/>
      <c r="D176"/>
      <c r="E176"/>
      <c r="F176"/>
      <c r="G176"/>
      <c r="H176"/>
      <c r="I176"/>
      <c r="J176"/>
      <c r="K176"/>
      <c r="L176"/>
      <c r="M176"/>
      <c r="N176"/>
      <c r="O176"/>
      <c r="P176"/>
      <c r="Q176"/>
      <c r="R176"/>
      <c r="S176"/>
      <c r="T176" s="184"/>
      <c r="U176" s="184"/>
    </row>
    <row r="177" spans="1:21" ht="15" customHeight="1" x14ac:dyDescent="0.25">
      <c r="A177" s="184"/>
      <c r="B177"/>
      <c r="C177"/>
      <c r="D177"/>
      <c r="E177"/>
      <c r="F177"/>
      <c r="G177"/>
      <c r="H177"/>
      <c r="I177"/>
      <c r="J177"/>
      <c r="K177"/>
      <c r="L177"/>
      <c r="M177"/>
      <c r="N177"/>
      <c r="O177"/>
      <c r="P177"/>
      <c r="Q177"/>
      <c r="R177"/>
      <c r="S177"/>
      <c r="T177" s="184"/>
      <c r="U177" s="184"/>
    </row>
    <row r="178" spans="1:21" ht="15" customHeight="1" x14ac:dyDescent="0.25">
      <c r="A178" s="184"/>
      <c r="B178"/>
      <c r="C178"/>
      <c r="D178"/>
      <c r="E178"/>
      <c r="F178"/>
      <c r="G178"/>
      <c r="H178"/>
      <c r="I178"/>
      <c r="J178"/>
      <c r="K178"/>
      <c r="L178"/>
      <c r="M178"/>
      <c r="N178"/>
      <c r="O178"/>
      <c r="P178"/>
      <c r="Q178"/>
      <c r="R178"/>
      <c r="S178"/>
      <c r="T178" s="184"/>
      <c r="U178" s="184"/>
    </row>
    <row r="179" spans="1:21" ht="15" customHeight="1" x14ac:dyDescent="0.25">
      <c r="A179" s="184"/>
      <c r="B179"/>
      <c r="C179"/>
      <c r="D179"/>
      <c r="E179"/>
      <c r="F179"/>
      <c r="G179"/>
      <c r="H179"/>
      <c r="I179"/>
      <c r="J179"/>
      <c r="K179"/>
      <c r="L179"/>
      <c r="M179"/>
      <c r="N179"/>
      <c r="O179"/>
      <c r="P179"/>
      <c r="Q179"/>
      <c r="R179"/>
      <c r="S179"/>
      <c r="T179" s="184"/>
      <c r="U179" s="184"/>
    </row>
    <row r="180" spans="1:21" ht="15" customHeight="1" x14ac:dyDescent="0.25">
      <c r="A180" s="184"/>
      <c r="B180"/>
      <c r="C180"/>
      <c r="D180"/>
      <c r="E180"/>
      <c r="F180"/>
      <c r="G180"/>
      <c r="H180"/>
      <c r="I180"/>
      <c r="J180"/>
      <c r="K180"/>
      <c r="L180"/>
      <c r="M180"/>
      <c r="N180"/>
      <c r="O180"/>
      <c r="P180"/>
      <c r="Q180"/>
      <c r="R180"/>
      <c r="S180"/>
      <c r="T180" s="184"/>
      <c r="U180" s="184"/>
    </row>
    <row r="181" spans="1:21" ht="15" customHeight="1" x14ac:dyDescent="0.25">
      <c r="A181" s="184"/>
      <c r="B181"/>
      <c r="C181"/>
      <c r="D181"/>
      <c r="E181"/>
      <c r="F181"/>
      <c r="G181"/>
      <c r="H181"/>
      <c r="I181"/>
      <c r="J181"/>
      <c r="K181"/>
      <c r="L181"/>
      <c r="M181"/>
      <c r="N181"/>
      <c r="O181"/>
      <c r="P181"/>
      <c r="Q181"/>
      <c r="R181"/>
      <c r="S181"/>
      <c r="T181" s="184"/>
      <c r="U181" s="184"/>
    </row>
    <row r="182" spans="1:21" ht="15" customHeight="1" x14ac:dyDescent="0.25">
      <c r="A182" s="184"/>
      <c r="B182"/>
      <c r="C182"/>
      <c r="D182"/>
      <c r="E182"/>
      <c r="F182"/>
      <c r="G182"/>
      <c r="H182"/>
      <c r="I182"/>
      <c r="J182"/>
      <c r="K182"/>
      <c r="L182"/>
      <c r="M182"/>
      <c r="N182"/>
      <c r="O182"/>
      <c r="P182"/>
      <c r="Q182"/>
      <c r="R182"/>
      <c r="S182"/>
      <c r="T182" s="184"/>
      <c r="U182" s="184"/>
    </row>
    <row r="183" spans="1:21" ht="15" customHeight="1" x14ac:dyDescent="0.25">
      <c r="A183" s="184"/>
      <c r="B183"/>
      <c r="C183"/>
      <c r="D183"/>
      <c r="E183"/>
      <c r="F183"/>
      <c r="G183"/>
      <c r="H183"/>
      <c r="I183"/>
      <c r="J183"/>
      <c r="K183"/>
      <c r="L183"/>
      <c r="M183"/>
      <c r="N183"/>
      <c r="O183"/>
      <c r="P183"/>
      <c r="Q183"/>
      <c r="R183"/>
      <c r="S183"/>
      <c r="T183" s="184"/>
      <c r="U183" s="184"/>
    </row>
    <row r="184" spans="1:21" ht="15" customHeight="1" x14ac:dyDescent="0.25">
      <c r="A184" s="184"/>
      <c r="B184"/>
      <c r="C184"/>
      <c r="D184"/>
      <c r="E184"/>
      <c r="F184"/>
      <c r="G184"/>
      <c r="H184"/>
      <c r="I184"/>
      <c r="J184"/>
      <c r="K184"/>
      <c r="L184"/>
      <c r="M184"/>
      <c r="N184"/>
      <c r="O184"/>
      <c r="P184"/>
      <c r="Q184"/>
      <c r="R184"/>
      <c r="S184"/>
      <c r="T184" s="184"/>
      <c r="U184" s="184"/>
    </row>
    <row r="185" spans="1:21" ht="15" customHeight="1" x14ac:dyDescent="0.25">
      <c r="A185" s="184"/>
      <c r="B185"/>
      <c r="C185"/>
      <c r="D185"/>
      <c r="E185"/>
      <c r="F185"/>
      <c r="G185"/>
      <c r="H185"/>
      <c r="I185"/>
      <c r="J185"/>
      <c r="K185"/>
      <c r="L185"/>
      <c r="M185"/>
      <c r="N185"/>
      <c r="O185"/>
      <c r="P185"/>
      <c r="Q185"/>
      <c r="R185"/>
      <c r="S185"/>
      <c r="T185" s="184"/>
      <c r="U185" s="184"/>
    </row>
    <row r="186" spans="1:21" ht="15" customHeight="1" x14ac:dyDescent="0.25">
      <c r="A186" s="184"/>
      <c r="B186"/>
      <c r="C186"/>
      <c r="D186"/>
      <c r="E186"/>
      <c r="F186"/>
      <c r="G186"/>
      <c r="H186"/>
      <c r="I186"/>
      <c r="J186"/>
      <c r="K186"/>
      <c r="L186"/>
      <c r="M186"/>
      <c r="N186"/>
      <c r="O186"/>
      <c r="P186"/>
      <c r="Q186"/>
      <c r="R186"/>
      <c r="S186"/>
      <c r="T186" s="184"/>
      <c r="U186" s="184"/>
    </row>
    <row r="187" spans="1:21" ht="15" customHeight="1" x14ac:dyDescent="0.25">
      <c r="A187" s="184"/>
      <c r="B187"/>
      <c r="C187"/>
      <c r="D187"/>
      <c r="E187"/>
      <c r="F187"/>
      <c r="G187"/>
      <c r="H187"/>
      <c r="I187"/>
      <c r="J187"/>
      <c r="K187"/>
      <c r="L187"/>
      <c r="M187"/>
      <c r="N187"/>
      <c r="O187"/>
      <c r="P187"/>
      <c r="Q187"/>
      <c r="R187"/>
      <c r="S187"/>
      <c r="T187" s="184"/>
      <c r="U187" s="184"/>
    </row>
    <row r="188" spans="1:21" ht="15" customHeight="1" x14ac:dyDescent="0.25">
      <c r="A188" s="184"/>
      <c r="B188"/>
      <c r="C188"/>
      <c r="D188"/>
      <c r="E188"/>
      <c r="F188"/>
      <c r="G188"/>
      <c r="H188"/>
      <c r="I188"/>
      <c r="J188"/>
      <c r="K188"/>
      <c r="L188"/>
      <c r="M188"/>
      <c r="N188"/>
      <c r="O188"/>
      <c r="P188"/>
      <c r="Q188"/>
      <c r="R188"/>
      <c r="S188"/>
      <c r="T188" s="184"/>
      <c r="U188" s="184"/>
    </row>
    <row r="189" spans="1:21" ht="15" customHeight="1" x14ac:dyDescent="0.25">
      <c r="A189" s="184"/>
      <c r="B189"/>
      <c r="C189"/>
      <c r="D189"/>
      <c r="E189"/>
      <c r="F189"/>
      <c r="G189"/>
      <c r="H189"/>
      <c r="I189"/>
      <c r="J189"/>
      <c r="K189"/>
      <c r="L189"/>
      <c r="M189"/>
      <c r="N189"/>
      <c r="O189"/>
      <c r="P189"/>
      <c r="Q189"/>
      <c r="R189"/>
      <c r="S189"/>
      <c r="T189" s="184"/>
      <c r="U189" s="184"/>
    </row>
    <row r="190" spans="1:21" ht="15" customHeight="1" x14ac:dyDescent="0.25">
      <c r="A190" s="184"/>
      <c r="B190"/>
      <c r="C190"/>
      <c r="D190"/>
      <c r="E190"/>
      <c r="F190"/>
      <c r="G190"/>
      <c r="H190"/>
      <c r="I190"/>
      <c r="J190"/>
      <c r="K190"/>
      <c r="L190"/>
      <c r="M190"/>
      <c r="N190"/>
      <c r="O190"/>
      <c r="P190"/>
      <c r="Q190"/>
      <c r="R190"/>
      <c r="S190"/>
      <c r="T190" s="184"/>
      <c r="U190" s="184"/>
    </row>
    <row r="191" spans="1:21" ht="15" customHeight="1" x14ac:dyDescent="0.25">
      <c r="A191" s="184"/>
      <c r="B191"/>
      <c r="C191"/>
      <c r="D191"/>
      <c r="E191"/>
      <c r="F191"/>
      <c r="G191"/>
      <c r="H191"/>
      <c r="I191"/>
      <c r="J191"/>
      <c r="K191"/>
      <c r="L191"/>
      <c r="M191"/>
      <c r="N191"/>
      <c r="O191"/>
      <c r="P191"/>
      <c r="Q191"/>
      <c r="R191"/>
      <c r="S191"/>
      <c r="T191" s="184"/>
      <c r="U191" s="184"/>
    </row>
    <row r="192" spans="1:21" ht="15" customHeight="1" x14ac:dyDescent="0.25">
      <c r="A192" s="184"/>
      <c r="B192"/>
      <c r="C192"/>
      <c r="D192"/>
      <c r="E192"/>
      <c r="F192"/>
      <c r="G192"/>
      <c r="H192"/>
      <c r="I192"/>
      <c r="J192"/>
      <c r="K192"/>
      <c r="L192"/>
      <c r="M192"/>
      <c r="N192"/>
      <c r="O192"/>
      <c r="P192"/>
      <c r="Q192"/>
      <c r="R192"/>
      <c r="S192"/>
      <c r="T192" s="184"/>
      <c r="U192" s="184"/>
    </row>
    <row r="193" spans="1:21" ht="15" customHeight="1" x14ac:dyDescent="0.25">
      <c r="A193" s="184"/>
      <c r="B193"/>
      <c r="C193"/>
      <c r="D193"/>
      <c r="E193"/>
      <c r="F193"/>
      <c r="G193"/>
      <c r="H193"/>
      <c r="I193"/>
      <c r="J193"/>
      <c r="K193"/>
      <c r="L193"/>
      <c r="M193"/>
      <c r="N193"/>
      <c r="O193"/>
      <c r="P193"/>
      <c r="Q193"/>
      <c r="R193"/>
      <c r="S193"/>
      <c r="T193" s="184"/>
      <c r="U193" s="184"/>
    </row>
    <row r="194" spans="1:21" ht="15" customHeight="1" x14ac:dyDescent="0.25">
      <c r="A194" s="184"/>
      <c r="B194"/>
      <c r="C194"/>
      <c r="D194"/>
      <c r="E194"/>
      <c r="F194"/>
      <c r="G194"/>
      <c r="H194"/>
      <c r="I194"/>
      <c r="J194"/>
      <c r="K194"/>
      <c r="L194"/>
      <c r="M194"/>
      <c r="N194"/>
      <c r="O194"/>
      <c r="P194"/>
      <c r="Q194"/>
      <c r="R194"/>
      <c r="S194"/>
      <c r="T194" s="184"/>
      <c r="U194" s="184"/>
    </row>
    <row r="195" spans="1:21" ht="15" customHeight="1" x14ac:dyDescent="0.25">
      <c r="A195" s="184"/>
      <c r="B195"/>
      <c r="C195"/>
      <c r="D195"/>
      <c r="E195"/>
      <c r="F195"/>
      <c r="G195"/>
      <c r="H195"/>
      <c r="I195"/>
      <c r="J195"/>
      <c r="K195"/>
      <c r="L195"/>
      <c r="M195"/>
      <c r="N195"/>
      <c r="O195"/>
      <c r="P195"/>
      <c r="Q195"/>
      <c r="R195"/>
      <c r="S195"/>
      <c r="T195" s="184"/>
      <c r="U195" s="184"/>
    </row>
    <row r="196" spans="1:21" ht="15" customHeight="1" x14ac:dyDescent="0.25">
      <c r="A196" s="184"/>
      <c r="B196"/>
      <c r="C196"/>
      <c r="D196"/>
      <c r="E196"/>
      <c r="F196"/>
      <c r="G196"/>
      <c r="H196"/>
      <c r="I196"/>
      <c r="J196"/>
      <c r="K196"/>
      <c r="L196"/>
      <c r="M196"/>
      <c r="N196"/>
      <c r="O196"/>
      <c r="P196"/>
      <c r="Q196"/>
      <c r="R196"/>
      <c r="S196"/>
      <c r="T196" s="184"/>
      <c r="U196" s="184"/>
    </row>
    <row r="197" spans="1:21" ht="15" customHeight="1" x14ac:dyDescent="0.25">
      <c r="A197" s="184"/>
      <c r="B197"/>
      <c r="C197"/>
      <c r="D197"/>
      <c r="E197"/>
      <c r="F197"/>
      <c r="G197"/>
      <c r="H197"/>
      <c r="I197"/>
      <c r="J197"/>
      <c r="K197"/>
      <c r="L197"/>
      <c r="M197"/>
      <c r="N197"/>
      <c r="O197"/>
      <c r="P197"/>
      <c r="Q197"/>
      <c r="R197"/>
      <c r="S197"/>
      <c r="T197" s="184"/>
      <c r="U197" s="184"/>
    </row>
    <row r="198" spans="1:21" ht="15" customHeight="1" x14ac:dyDescent="0.25">
      <c r="A198" s="184"/>
      <c r="B198"/>
      <c r="C198"/>
      <c r="D198"/>
      <c r="E198"/>
      <c r="F198"/>
      <c r="G198"/>
      <c r="H198"/>
      <c r="I198"/>
      <c r="J198"/>
      <c r="K198"/>
      <c r="L198"/>
      <c r="M198"/>
      <c r="N198"/>
      <c r="O198"/>
      <c r="P198"/>
      <c r="Q198"/>
      <c r="R198"/>
      <c r="S198"/>
      <c r="T198" s="184"/>
      <c r="U198" s="184"/>
    </row>
    <row r="199" spans="1:21" ht="15" customHeight="1" x14ac:dyDescent="0.25">
      <c r="A199" s="184"/>
      <c r="B199"/>
      <c r="C199"/>
      <c r="D199"/>
      <c r="E199"/>
      <c r="F199"/>
      <c r="G199"/>
      <c r="H199"/>
      <c r="I199"/>
      <c r="J199"/>
      <c r="K199"/>
      <c r="L199"/>
      <c r="M199"/>
      <c r="N199"/>
      <c r="O199"/>
      <c r="P199"/>
      <c r="Q199"/>
      <c r="R199"/>
      <c r="S199"/>
      <c r="T199" s="184"/>
      <c r="U199" s="184"/>
    </row>
    <row r="200" spans="1:21" ht="15" customHeight="1" x14ac:dyDescent="0.25">
      <c r="A200" s="184"/>
      <c r="B200"/>
      <c r="C200"/>
      <c r="D200"/>
      <c r="E200"/>
      <c r="F200"/>
      <c r="G200"/>
      <c r="H200"/>
      <c r="I200"/>
      <c r="J200"/>
      <c r="K200"/>
      <c r="L200"/>
      <c r="M200"/>
      <c r="N200"/>
      <c r="O200"/>
      <c r="P200"/>
      <c r="Q200"/>
      <c r="R200"/>
      <c r="S200"/>
      <c r="T200" s="184"/>
      <c r="U200" s="184"/>
    </row>
    <row r="201" spans="1:21" ht="15" customHeight="1" x14ac:dyDescent="0.25">
      <c r="A201" s="184"/>
      <c r="B201"/>
      <c r="C201"/>
      <c r="D201"/>
      <c r="E201"/>
      <c r="F201"/>
      <c r="G201"/>
      <c r="H201"/>
      <c r="I201"/>
      <c r="J201"/>
      <c r="K201"/>
      <c r="L201"/>
      <c r="M201"/>
      <c r="N201"/>
      <c r="O201"/>
      <c r="P201"/>
      <c r="Q201"/>
      <c r="R201"/>
      <c r="S201"/>
      <c r="T201" s="184"/>
      <c r="U201" s="184"/>
    </row>
    <row r="202" spans="1:21" ht="15" customHeight="1" x14ac:dyDescent="0.25">
      <c r="A202" s="184"/>
      <c r="B202"/>
      <c r="C202"/>
      <c r="D202"/>
      <c r="E202"/>
      <c r="F202"/>
      <c r="G202"/>
      <c r="H202"/>
      <c r="I202"/>
      <c r="J202"/>
      <c r="K202"/>
      <c r="L202"/>
      <c r="M202"/>
      <c r="N202"/>
      <c r="O202"/>
      <c r="P202"/>
      <c r="Q202"/>
      <c r="R202"/>
      <c r="S202"/>
      <c r="T202" s="184"/>
      <c r="U202" s="184"/>
    </row>
    <row r="203" spans="1:21" ht="15" customHeight="1" x14ac:dyDescent="0.25">
      <c r="A203" s="184"/>
      <c r="B203"/>
      <c r="C203"/>
      <c r="D203"/>
      <c r="E203"/>
      <c r="F203"/>
      <c r="G203"/>
      <c r="H203"/>
      <c r="I203"/>
      <c r="J203"/>
      <c r="K203"/>
      <c r="L203"/>
      <c r="M203"/>
      <c r="N203"/>
      <c r="O203"/>
      <c r="P203"/>
      <c r="Q203"/>
      <c r="R203"/>
      <c r="S203"/>
      <c r="T203" s="184"/>
      <c r="U203" s="184"/>
    </row>
    <row r="204" spans="1:21" ht="15" customHeight="1" x14ac:dyDescent="0.25">
      <c r="A204" s="184"/>
      <c r="B204"/>
      <c r="C204"/>
      <c r="D204"/>
      <c r="E204"/>
      <c r="F204"/>
      <c r="G204"/>
      <c r="H204"/>
      <c r="I204"/>
      <c r="J204"/>
      <c r="K204"/>
      <c r="L204"/>
      <c r="M204"/>
      <c r="N204"/>
      <c r="O204"/>
      <c r="P204"/>
      <c r="Q204"/>
      <c r="R204"/>
      <c r="S204"/>
      <c r="T204" s="184"/>
      <c r="U204" s="184"/>
    </row>
    <row r="205" spans="1:21" ht="15" customHeight="1" x14ac:dyDescent="0.25">
      <c r="A205" s="184"/>
      <c r="B205"/>
      <c r="C205"/>
      <c r="D205"/>
      <c r="E205"/>
      <c r="F205"/>
      <c r="G205"/>
      <c r="H205"/>
      <c r="I205"/>
      <c r="J205"/>
      <c r="K205"/>
      <c r="L205"/>
      <c r="M205"/>
      <c r="N205"/>
      <c r="O205"/>
      <c r="P205"/>
      <c r="Q205"/>
      <c r="R205"/>
      <c r="S205"/>
      <c r="T205" s="184"/>
      <c r="U205" s="184"/>
    </row>
    <row r="206" spans="1:21" ht="15" customHeight="1" x14ac:dyDescent="0.25">
      <c r="A206" s="184"/>
      <c r="B206"/>
      <c r="C206"/>
      <c r="D206"/>
      <c r="E206"/>
      <c r="F206"/>
      <c r="G206"/>
      <c r="H206"/>
      <c r="I206"/>
      <c r="J206"/>
      <c r="K206"/>
      <c r="L206"/>
      <c r="M206"/>
      <c r="N206"/>
      <c r="O206"/>
      <c r="P206"/>
      <c r="Q206"/>
      <c r="R206"/>
      <c r="S206"/>
      <c r="T206" s="184"/>
      <c r="U206" s="184"/>
    </row>
    <row r="207" spans="1:21" ht="15" customHeight="1" x14ac:dyDescent="0.25">
      <c r="A207" s="184"/>
      <c r="B207"/>
      <c r="C207"/>
      <c r="D207"/>
      <c r="E207"/>
      <c r="F207"/>
      <c r="G207"/>
      <c r="H207"/>
      <c r="I207"/>
      <c r="J207"/>
      <c r="K207"/>
      <c r="L207"/>
      <c r="M207"/>
      <c r="N207"/>
      <c r="O207"/>
      <c r="P207"/>
      <c r="Q207"/>
      <c r="R207"/>
      <c r="S207"/>
      <c r="T207" s="184"/>
      <c r="U207" s="184"/>
    </row>
    <row r="208" spans="1:21" ht="15" customHeight="1" x14ac:dyDescent="0.25">
      <c r="A208" s="184"/>
      <c r="B208"/>
      <c r="C208"/>
      <c r="D208"/>
      <c r="E208"/>
      <c r="F208"/>
      <c r="G208"/>
      <c r="H208"/>
      <c r="I208"/>
      <c r="J208"/>
      <c r="K208"/>
      <c r="L208"/>
      <c r="M208"/>
      <c r="N208"/>
      <c r="O208"/>
      <c r="P208"/>
      <c r="Q208"/>
      <c r="R208"/>
      <c r="S208"/>
      <c r="T208" s="184"/>
      <c r="U208" s="184"/>
    </row>
    <row r="209" spans="1:21" ht="15" customHeight="1" x14ac:dyDescent="0.25">
      <c r="A209" s="184"/>
      <c r="B209"/>
      <c r="C209"/>
      <c r="D209"/>
      <c r="E209"/>
      <c r="F209"/>
      <c r="G209"/>
      <c r="H209"/>
      <c r="I209"/>
      <c r="J209"/>
      <c r="K209"/>
      <c r="L209"/>
      <c r="M209"/>
      <c r="N209"/>
      <c r="O209"/>
      <c r="P209"/>
      <c r="Q209"/>
      <c r="R209"/>
      <c r="S209"/>
      <c r="T209" s="184"/>
      <c r="U209" s="184"/>
    </row>
    <row r="210" spans="1:21" ht="15" customHeight="1" x14ac:dyDescent="0.25">
      <c r="A210" s="184"/>
      <c r="B210"/>
      <c r="C210"/>
      <c r="D210"/>
      <c r="E210"/>
      <c r="F210"/>
      <c r="G210"/>
      <c r="H210"/>
      <c r="I210"/>
      <c r="J210"/>
      <c r="K210"/>
      <c r="L210"/>
      <c r="M210"/>
      <c r="N210"/>
      <c r="O210"/>
      <c r="P210"/>
      <c r="Q210"/>
      <c r="R210"/>
      <c r="S210"/>
      <c r="T210" s="184"/>
      <c r="U210" s="184"/>
    </row>
    <row r="211" spans="1:21" ht="15" customHeight="1" x14ac:dyDescent="0.25">
      <c r="A211" s="184"/>
      <c r="B211"/>
      <c r="C211"/>
      <c r="D211"/>
      <c r="E211"/>
      <c r="F211"/>
      <c r="G211"/>
      <c r="H211"/>
      <c r="I211"/>
      <c r="J211"/>
      <c r="K211"/>
      <c r="L211"/>
      <c r="M211"/>
      <c r="N211"/>
      <c r="O211"/>
      <c r="P211"/>
      <c r="Q211"/>
      <c r="R211"/>
      <c r="S211"/>
      <c r="T211" s="184"/>
      <c r="U211" s="184"/>
    </row>
    <row r="212" spans="1:21" ht="15" customHeight="1" x14ac:dyDescent="0.25">
      <c r="A212" s="184"/>
      <c r="B212"/>
      <c r="C212"/>
      <c r="D212"/>
      <c r="E212"/>
      <c r="F212"/>
      <c r="G212"/>
      <c r="H212"/>
      <c r="I212"/>
      <c r="J212"/>
      <c r="K212"/>
      <c r="L212"/>
      <c r="M212"/>
      <c r="N212"/>
      <c r="O212"/>
      <c r="P212"/>
      <c r="Q212"/>
      <c r="R212"/>
      <c r="S212"/>
      <c r="T212" s="184"/>
      <c r="U212" s="184"/>
    </row>
    <row r="213" spans="1:21" ht="15" customHeight="1" x14ac:dyDescent="0.25">
      <c r="A213" s="184"/>
      <c r="B213"/>
      <c r="C213"/>
      <c r="D213"/>
      <c r="E213"/>
      <c r="F213"/>
      <c r="G213"/>
      <c r="H213"/>
      <c r="I213"/>
      <c r="J213"/>
      <c r="K213"/>
      <c r="L213"/>
      <c r="M213"/>
      <c r="N213"/>
      <c r="O213"/>
      <c r="P213"/>
      <c r="Q213"/>
      <c r="R213"/>
      <c r="S213"/>
      <c r="T213" s="184"/>
      <c r="U213" s="184"/>
    </row>
    <row r="214" spans="1:21" ht="15" customHeight="1" x14ac:dyDescent="0.25">
      <c r="A214" s="184"/>
      <c r="B214"/>
      <c r="C214"/>
      <c r="D214"/>
      <c r="E214"/>
      <c r="F214"/>
      <c r="G214"/>
      <c r="H214"/>
      <c r="I214"/>
      <c r="J214"/>
      <c r="K214"/>
      <c r="L214"/>
      <c r="M214"/>
      <c r="N214"/>
      <c r="O214"/>
      <c r="P214"/>
      <c r="Q214"/>
      <c r="R214"/>
      <c r="S214"/>
      <c r="T214" s="184"/>
      <c r="U214" s="184"/>
    </row>
    <row r="215" spans="1:21" ht="15" customHeight="1" x14ac:dyDescent="0.25">
      <c r="A215" s="184"/>
      <c r="B215"/>
      <c r="C215"/>
      <c r="D215"/>
      <c r="E215"/>
      <c r="F215"/>
      <c r="G215"/>
      <c r="H215"/>
      <c r="I215"/>
      <c r="J215"/>
      <c r="K215"/>
      <c r="L215"/>
      <c r="M215"/>
      <c r="N215"/>
      <c r="O215"/>
      <c r="P215"/>
      <c r="Q215"/>
      <c r="R215"/>
      <c r="S215"/>
      <c r="T215" s="184"/>
      <c r="U215" s="184"/>
    </row>
    <row r="216" spans="1:21" ht="15" customHeight="1" x14ac:dyDescent="0.25">
      <c r="A216" s="184"/>
      <c r="B216"/>
      <c r="C216"/>
      <c r="D216"/>
      <c r="E216"/>
      <c r="F216"/>
      <c r="G216"/>
      <c r="H216"/>
      <c r="I216"/>
      <c r="J216"/>
      <c r="K216"/>
      <c r="L216"/>
      <c r="M216"/>
      <c r="N216"/>
      <c r="O216"/>
      <c r="P216"/>
      <c r="Q216"/>
      <c r="R216"/>
      <c r="S216"/>
      <c r="T216" s="184"/>
      <c r="U216" s="184"/>
    </row>
    <row r="217" spans="1:21" ht="15" customHeight="1" x14ac:dyDescent="0.25">
      <c r="A217" s="184"/>
      <c r="B217"/>
      <c r="C217"/>
      <c r="D217"/>
      <c r="E217"/>
      <c r="F217"/>
      <c r="G217"/>
      <c r="H217"/>
      <c r="I217"/>
      <c r="J217"/>
      <c r="K217"/>
      <c r="L217"/>
      <c r="M217"/>
      <c r="N217"/>
      <c r="O217"/>
      <c r="P217"/>
      <c r="Q217"/>
      <c r="R217"/>
      <c r="S217"/>
      <c r="T217" s="184"/>
      <c r="U217" s="184"/>
    </row>
    <row r="218" spans="1:21" ht="15" customHeight="1" x14ac:dyDescent="0.25">
      <c r="A218" s="184"/>
      <c r="B218"/>
      <c r="C218"/>
      <c r="D218"/>
      <c r="E218"/>
      <c r="F218"/>
      <c r="G218"/>
      <c r="H218"/>
      <c r="I218"/>
      <c r="J218"/>
      <c r="K218"/>
      <c r="L218"/>
      <c r="M218"/>
      <c r="N218"/>
      <c r="O218"/>
      <c r="P218"/>
      <c r="Q218"/>
      <c r="R218"/>
      <c r="S218"/>
      <c r="T218" s="184"/>
      <c r="U218" s="184"/>
    </row>
    <row r="219" spans="1:21" ht="15" customHeight="1" x14ac:dyDescent="0.25">
      <c r="A219" s="184"/>
      <c r="B219"/>
      <c r="C219"/>
      <c r="D219"/>
      <c r="E219"/>
      <c r="F219"/>
      <c r="G219"/>
      <c r="H219"/>
      <c r="I219"/>
      <c r="J219"/>
      <c r="K219"/>
      <c r="L219"/>
      <c r="M219"/>
      <c r="N219"/>
      <c r="O219"/>
      <c r="P219"/>
      <c r="Q219"/>
      <c r="R219"/>
      <c r="S219"/>
      <c r="T219" s="184"/>
      <c r="U219" s="184"/>
    </row>
    <row r="220" spans="1:21" ht="15" customHeight="1" x14ac:dyDescent="0.25">
      <c r="A220" s="184"/>
      <c r="B220"/>
      <c r="C220"/>
      <c r="D220"/>
      <c r="E220"/>
      <c r="F220"/>
      <c r="G220"/>
      <c r="H220"/>
      <c r="I220"/>
      <c r="J220"/>
      <c r="K220"/>
      <c r="L220"/>
      <c r="M220"/>
      <c r="N220"/>
      <c r="O220"/>
      <c r="P220"/>
      <c r="Q220"/>
      <c r="R220"/>
      <c r="S220"/>
      <c r="T220" s="184"/>
      <c r="U220" s="184"/>
    </row>
    <row r="221" spans="1:21" ht="15" customHeight="1" x14ac:dyDescent="0.25">
      <c r="A221" s="184"/>
      <c r="B221"/>
      <c r="C221"/>
      <c r="D221"/>
      <c r="E221"/>
      <c r="F221"/>
      <c r="G221"/>
      <c r="H221"/>
      <c r="I221"/>
      <c r="J221"/>
      <c r="K221"/>
      <c r="L221"/>
      <c r="M221"/>
      <c r="N221"/>
      <c r="O221"/>
      <c r="P221"/>
      <c r="Q221"/>
      <c r="R221"/>
      <c r="S221"/>
      <c r="T221" s="184"/>
      <c r="U221" s="184"/>
    </row>
    <row r="222" spans="1:21" ht="15" customHeight="1" x14ac:dyDescent="0.25">
      <c r="A222" s="184"/>
      <c r="B222"/>
      <c r="C222"/>
      <c r="D222"/>
      <c r="E222"/>
      <c r="F222"/>
      <c r="G222"/>
      <c r="H222"/>
      <c r="I222"/>
      <c r="J222"/>
      <c r="K222"/>
      <c r="L222"/>
      <c r="M222"/>
      <c r="N222"/>
      <c r="O222"/>
      <c r="P222"/>
      <c r="Q222"/>
      <c r="R222"/>
      <c r="S222"/>
      <c r="T222" s="184"/>
      <c r="U222" s="184"/>
    </row>
    <row r="223" spans="1:21" ht="15" customHeight="1" x14ac:dyDescent="0.25">
      <c r="A223" s="184"/>
      <c r="B223"/>
      <c r="C223"/>
      <c r="D223"/>
      <c r="E223"/>
      <c r="F223"/>
      <c r="G223"/>
      <c r="H223"/>
      <c r="I223"/>
      <c r="J223"/>
      <c r="K223"/>
      <c r="L223"/>
      <c r="M223"/>
      <c r="N223"/>
      <c r="O223"/>
      <c r="P223"/>
      <c r="Q223"/>
      <c r="R223"/>
      <c r="S223"/>
      <c r="T223" s="184"/>
      <c r="U223" s="184"/>
    </row>
    <row r="224" spans="1:21" ht="15" customHeight="1" x14ac:dyDescent="0.25">
      <c r="A224" s="184"/>
      <c r="B224"/>
      <c r="C224"/>
      <c r="D224"/>
      <c r="E224"/>
      <c r="F224"/>
      <c r="G224"/>
      <c r="H224"/>
      <c r="I224"/>
      <c r="J224"/>
      <c r="K224"/>
      <c r="L224"/>
      <c r="M224"/>
      <c r="N224"/>
      <c r="O224"/>
      <c r="P224"/>
      <c r="Q224"/>
      <c r="R224"/>
      <c r="S224"/>
      <c r="T224" s="184"/>
      <c r="U224" s="184"/>
    </row>
    <row r="225" spans="1:21" ht="15" customHeight="1" x14ac:dyDescent="0.25">
      <c r="A225" s="184"/>
      <c r="B225"/>
      <c r="C225"/>
      <c r="D225"/>
      <c r="E225"/>
      <c r="F225"/>
      <c r="G225"/>
      <c r="H225"/>
      <c r="I225"/>
      <c r="J225"/>
      <c r="K225"/>
      <c r="L225"/>
      <c r="M225"/>
      <c r="N225"/>
      <c r="O225"/>
      <c r="P225"/>
      <c r="Q225"/>
      <c r="R225"/>
      <c r="S225"/>
      <c r="T225" s="184"/>
      <c r="U225" s="184"/>
    </row>
    <row r="226" spans="1:21" ht="15" customHeight="1" x14ac:dyDescent="0.25">
      <c r="A226" s="184"/>
      <c r="B226"/>
      <c r="C226"/>
      <c r="D226"/>
      <c r="E226"/>
      <c r="F226"/>
      <c r="G226"/>
      <c r="H226"/>
      <c r="I226"/>
      <c r="J226"/>
      <c r="K226"/>
      <c r="L226"/>
      <c r="M226"/>
      <c r="N226"/>
      <c r="O226"/>
      <c r="P226"/>
      <c r="Q226"/>
      <c r="R226"/>
      <c r="S226"/>
      <c r="T226" s="184"/>
      <c r="U226" s="184"/>
    </row>
    <row r="227" spans="1:21" ht="15" customHeight="1" x14ac:dyDescent="0.25">
      <c r="A227" s="184"/>
      <c r="B227"/>
      <c r="C227"/>
      <c r="D227"/>
      <c r="E227"/>
      <c r="F227"/>
      <c r="G227"/>
      <c r="H227"/>
      <c r="I227"/>
      <c r="J227"/>
      <c r="K227"/>
      <c r="L227"/>
      <c r="M227"/>
      <c r="N227"/>
      <c r="O227"/>
      <c r="P227"/>
      <c r="Q227"/>
      <c r="R227"/>
      <c r="S227"/>
      <c r="T227" s="184"/>
      <c r="U227" s="184"/>
    </row>
    <row r="228" spans="1:21" ht="15" customHeight="1" x14ac:dyDescent="0.25">
      <c r="A228" s="184"/>
      <c r="B228"/>
      <c r="C228"/>
      <c r="D228"/>
      <c r="E228"/>
      <c r="F228"/>
      <c r="G228"/>
      <c r="H228"/>
      <c r="I228"/>
      <c r="J228"/>
      <c r="K228"/>
      <c r="L228"/>
      <c r="M228"/>
      <c r="N228"/>
      <c r="O228"/>
      <c r="P228"/>
      <c r="Q228"/>
      <c r="R228"/>
      <c r="S228"/>
      <c r="T228" s="184"/>
      <c r="U228" s="184"/>
    </row>
    <row r="229" spans="1:21" ht="15" customHeight="1" x14ac:dyDescent="0.25">
      <c r="A229" s="184"/>
      <c r="B229"/>
      <c r="C229"/>
      <c r="D229"/>
      <c r="E229"/>
      <c r="F229"/>
      <c r="G229"/>
      <c r="H229"/>
      <c r="I229"/>
      <c r="J229"/>
      <c r="K229"/>
      <c r="L229"/>
      <c r="M229"/>
      <c r="N229"/>
      <c r="O229"/>
      <c r="P229"/>
      <c r="Q229"/>
      <c r="R229"/>
      <c r="S229"/>
      <c r="T229" s="184"/>
      <c r="U229" s="184"/>
    </row>
    <row r="230" spans="1:21" ht="15" customHeight="1" x14ac:dyDescent="0.25">
      <c r="A230" s="184"/>
      <c r="B230"/>
      <c r="C230"/>
      <c r="D230"/>
      <c r="E230"/>
      <c r="F230"/>
      <c r="G230"/>
      <c r="H230"/>
      <c r="I230"/>
      <c r="J230"/>
      <c r="K230"/>
      <c r="L230"/>
      <c r="M230"/>
      <c r="N230"/>
      <c r="O230"/>
      <c r="P230"/>
      <c r="Q230"/>
      <c r="R230"/>
      <c r="S230"/>
      <c r="T230" s="184"/>
      <c r="U230" s="184"/>
    </row>
    <row r="231" spans="1:21" ht="15" customHeight="1" x14ac:dyDescent="0.25">
      <c r="A231" s="184"/>
      <c r="B231"/>
      <c r="C231"/>
      <c r="D231"/>
      <c r="E231"/>
      <c r="F231"/>
      <c r="G231"/>
      <c r="H231"/>
      <c r="I231"/>
      <c r="J231"/>
      <c r="K231"/>
      <c r="L231"/>
      <c r="M231"/>
      <c r="N231"/>
      <c r="O231"/>
      <c r="P231"/>
      <c r="Q231"/>
      <c r="R231"/>
      <c r="S231"/>
      <c r="T231" s="184"/>
      <c r="U231" s="184"/>
    </row>
    <row r="232" spans="1:21" ht="15" customHeight="1" x14ac:dyDescent="0.25">
      <c r="A232" s="184"/>
      <c r="B232"/>
      <c r="C232"/>
      <c r="D232"/>
      <c r="E232"/>
      <c r="F232"/>
      <c r="G232"/>
      <c r="H232"/>
      <c r="I232"/>
      <c r="J232"/>
      <c r="K232"/>
      <c r="L232"/>
      <c r="M232"/>
      <c r="N232"/>
      <c r="O232"/>
      <c r="P232"/>
      <c r="Q232"/>
      <c r="R232"/>
      <c r="S232"/>
      <c r="T232" s="184"/>
      <c r="U232" s="184"/>
    </row>
    <row r="233" spans="1:21" ht="15" customHeight="1" x14ac:dyDescent="0.25">
      <c r="A233" s="184"/>
      <c r="B233"/>
      <c r="C233"/>
      <c r="D233"/>
      <c r="E233"/>
      <c r="F233"/>
      <c r="G233"/>
      <c r="H233"/>
      <c r="I233"/>
      <c r="J233"/>
      <c r="K233"/>
      <c r="L233"/>
      <c r="M233"/>
      <c r="N233"/>
      <c r="O233"/>
      <c r="P233"/>
      <c r="Q233"/>
      <c r="R233"/>
      <c r="S233"/>
      <c r="T233" s="184"/>
      <c r="U233" s="184"/>
    </row>
    <row r="234" spans="1:21" ht="15" customHeight="1" x14ac:dyDescent="0.25">
      <c r="A234" s="184"/>
      <c r="B234"/>
      <c r="C234"/>
      <c r="D234"/>
      <c r="E234"/>
      <c r="F234"/>
      <c r="G234"/>
      <c r="H234"/>
      <c r="I234"/>
      <c r="J234"/>
      <c r="K234"/>
      <c r="L234"/>
      <c r="M234"/>
      <c r="N234"/>
      <c r="O234"/>
      <c r="P234"/>
      <c r="Q234"/>
      <c r="R234"/>
      <c r="S234"/>
      <c r="T234" s="184"/>
      <c r="U234" s="184"/>
    </row>
    <row r="235" spans="1:21" ht="15" customHeight="1" x14ac:dyDescent="0.25">
      <c r="A235" s="184"/>
      <c r="B235"/>
      <c r="C235"/>
      <c r="D235"/>
      <c r="E235"/>
      <c r="F235"/>
      <c r="G235"/>
      <c r="H235"/>
      <c r="I235"/>
      <c r="J235"/>
      <c r="K235"/>
      <c r="L235"/>
      <c r="M235"/>
      <c r="N235"/>
      <c r="O235"/>
      <c r="P235"/>
      <c r="Q235"/>
      <c r="R235"/>
      <c r="S235"/>
      <c r="T235" s="184"/>
      <c r="U235" s="184"/>
    </row>
    <row r="236" spans="1:21" ht="15" customHeight="1" x14ac:dyDescent="0.25">
      <c r="A236" s="184"/>
      <c r="B236"/>
      <c r="C236"/>
      <c r="D236"/>
      <c r="E236"/>
      <c r="F236"/>
      <c r="G236"/>
      <c r="H236"/>
      <c r="I236"/>
      <c r="J236"/>
      <c r="K236"/>
      <c r="L236"/>
      <c r="M236"/>
      <c r="N236"/>
      <c r="O236"/>
      <c r="P236"/>
      <c r="Q236"/>
      <c r="R236"/>
      <c r="S236"/>
      <c r="T236" s="184"/>
      <c r="U236" s="184"/>
    </row>
    <row r="237" spans="1:21" ht="15" customHeight="1" x14ac:dyDescent="0.25">
      <c r="A237" s="184"/>
      <c r="B237"/>
      <c r="C237"/>
      <c r="D237"/>
      <c r="E237"/>
      <c r="F237"/>
      <c r="G237"/>
      <c r="H237"/>
      <c r="I237"/>
      <c r="J237"/>
      <c r="K237"/>
      <c r="L237"/>
      <c r="M237"/>
      <c r="N237"/>
      <c r="O237"/>
      <c r="P237"/>
      <c r="Q237"/>
      <c r="R237"/>
      <c r="S237"/>
      <c r="T237" s="184"/>
      <c r="U237" s="184"/>
    </row>
    <row r="238" spans="1:21" ht="15" customHeight="1" x14ac:dyDescent="0.25">
      <c r="A238" s="184"/>
      <c r="B238"/>
      <c r="C238"/>
      <c r="D238"/>
      <c r="E238"/>
      <c r="F238"/>
      <c r="G238"/>
      <c r="H238"/>
      <c r="I238"/>
      <c r="J238"/>
      <c r="K238"/>
      <c r="L238"/>
      <c r="M238"/>
      <c r="N238"/>
      <c r="O238"/>
      <c r="P238"/>
      <c r="Q238"/>
      <c r="R238"/>
      <c r="S238"/>
      <c r="T238" s="184"/>
      <c r="U238" s="184"/>
    </row>
    <row r="239" spans="1:21" ht="15" customHeight="1" x14ac:dyDescent="0.25">
      <c r="A239" s="184"/>
      <c r="B239"/>
      <c r="C239"/>
      <c r="D239"/>
      <c r="E239"/>
      <c r="F239"/>
      <c r="G239"/>
      <c r="H239"/>
      <c r="I239"/>
      <c r="J239"/>
      <c r="K239"/>
      <c r="L239"/>
      <c r="M239"/>
      <c r="N239"/>
      <c r="O239"/>
      <c r="P239"/>
      <c r="Q239"/>
      <c r="R239"/>
      <c r="S239"/>
      <c r="T239" s="184"/>
      <c r="U239" s="184"/>
    </row>
    <row r="240" spans="1:21" ht="15" customHeight="1" x14ac:dyDescent="0.25">
      <c r="A240" s="184"/>
      <c r="B240"/>
      <c r="C240"/>
      <c r="D240"/>
      <c r="E240"/>
      <c r="F240"/>
      <c r="G240"/>
      <c r="H240"/>
      <c r="I240"/>
      <c r="J240"/>
      <c r="K240"/>
      <c r="L240"/>
      <c r="M240"/>
      <c r="N240"/>
      <c r="O240"/>
      <c r="P240"/>
      <c r="Q240"/>
      <c r="R240"/>
      <c r="S240"/>
      <c r="T240" s="184"/>
      <c r="U240" s="184"/>
    </row>
    <row r="241" spans="1:21" ht="15" customHeight="1" x14ac:dyDescent="0.25">
      <c r="A241" s="184"/>
      <c r="B241"/>
      <c r="C241"/>
      <c r="D241"/>
      <c r="E241"/>
      <c r="F241"/>
      <c r="G241"/>
      <c r="H241"/>
      <c r="I241"/>
      <c r="J241"/>
      <c r="K241"/>
      <c r="L241"/>
      <c r="M241"/>
      <c r="N241"/>
      <c r="O241"/>
      <c r="P241"/>
      <c r="Q241"/>
      <c r="R241"/>
      <c r="S241"/>
      <c r="T241" s="184"/>
      <c r="U241" s="184"/>
    </row>
    <row r="242" spans="1:21" ht="15" customHeight="1" x14ac:dyDescent="0.25">
      <c r="A242" s="184"/>
      <c r="B242"/>
      <c r="C242"/>
      <c r="D242"/>
      <c r="E242"/>
      <c r="F242"/>
      <c r="G242"/>
      <c r="H242"/>
      <c r="I242"/>
      <c r="J242"/>
      <c r="K242"/>
      <c r="L242"/>
      <c r="M242"/>
      <c r="N242"/>
      <c r="O242"/>
      <c r="P242"/>
      <c r="Q242"/>
      <c r="R242"/>
      <c r="S242"/>
      <c r="T242" s="184"/>
      <c r="U242" s="184"/>
    </row>
    <row r="243" spans="1:21" ht="15" customHeight="1" x14ac:dyDescent="0.25">
      <c r="A243" s="184"/>
      <c r="B243"/>
      <c r="C243"/>
      <c r="D243"/>
      <c r="E243"/>
      <c r="F243"/>
      <c r="G243"/>
      <c r="H243"/>
      <c r="I243"/>
      <c r="J243"/>
      <c r="K243"/>
      <c r="L243"/>
      <c r="M243"/>
      <c r="N243"/>
      <c r="O243"/>
      <c r="P243"/>
      <c r="Q243"/>
      <c r="R243"/>
      <c r="S243"/>
      <c r="T243" s="184"/>
      <c r="U243" s="184"/>
    </row>
    <row r="244" spans="1:21" ht="15" customHeight="1" x14ac:dyDescent="0.25">
      <c r="A244" s="184"/>
      <c r="B244"/>
      <c r="C244"/>
      <c r="D244"/>
      <c r="E244"/>
      <c r="F244"/>
      <c r="G244"/>
      <c r="H244"/>
      <c r="I244"/>
      <c r="J244"/>
      <c r="K244"/>
      <c r="L244"/>
      <c r="M244"/>
      <c r="N244"/>
      <c r="O244"/>
      <c r="P244"/>
      <c r="Q244"/>
      <c r="R244"/>
      <c r="S244"/>
      <c r="T244" s="184"/>
      <c r="U244" s="184"/>
    </row>
    <row r="245" spans="1:21" ht="15" customHeight="1" x14ac:dyDescent="0.25">
      <c r="A245" s="184"/>
      <c r="B245"/>
      <c r="C245"/>
      <c r="D245"/>
      <c r="E245"/>
      <c r="F245"/>
      <c r="G245"/>
      <c r="H245"/>
      <c r="I245"/>
      <c r="J245"/>
      <c r="K245"/>
      <c r="L245"/>
      <c r="M245"/>
      <c r="N245"/>
      <c r="O245"/>
      <c r="P245"/>
      <c r="Q245"/>
      <c r="R245"/>
      <c r="S245"/>
      <c r="T245" s="184"/>
      <c r="U245" s="184"/>
    </row>
    <row r="246" spans="1:21" ht="15" customHeight="1" x14ac:dyDescent="0.25">
      <c r="A246" s="184"/>
      <c r="B246"/>
      <c r="C246"/>
      <c r="D246"/>
      <c r="E246"/>
      <c r="F246"/>
      <c r="G246"/>
      <c r="H246"/>
      <c r="I246"/>
      <c r="J246"/>
      <c r="K246"/>
      <c r="L246"/>
      <c r="M246"/>
      <c r="N246"/>
      <c r="O246"/>
      <c r="P246"/>
      <c r="Q246"/>
      <c r="R246"/>
      <c r="S246"/>
      <c r="T246" s="184"/>
      <c r="U246" s="184"/>
    </row>
    <row r="247" spans="1:21" ht="15" customHeight="1" x14ac:dyDescent="0.25">
      <c r="A247" s="184"/>
      <c r="B247"/>
      <c r="C247"/>
      <c r="D247"/>
      <c r="E247"/>
      <c r="F247"/>
      <c r="G247"/>
      <c r="H247"/>
      <c r="I247"/>
      <c r="J247"/>
      <c r="K247"/>
      <c r="L247"/>
      <c r="M247"/>
      <c r="N247"/>
      <c r="O247"/>
      <c r="P247"/>
      <c r="Q247"/>
      <c r="R247"/>
      <c r="S247"/>
      <c r="T247" s="184"/>
      <c r="U247" s="184"/>
    </row>
    <row r="248" spans="1:21" ht="15" customHeight="1" x14ac:dyDescent="0.25">
      <c r="A248" s="184"/>
      <c r="B248"/>
      <c r="C248"/>
      <c r="D248"/>
      <c r="E248"/>
      <c r="F248"/>
      <c r="G248"/>
      <c r="H248"/>
      <c r="I248"/>
      <c r="J248"/>
      <c r="K248"/>
      <c r="L248"/>
      <c r="M248"/>
      <c r="N248"/>
      <c r="O248"/>
      <c r="P248"/>
      <c r="Q248"/>
      <c r="R248"/>
      <c r="S248"/>
      <c r="T248" s="184"/>
      <c r="U248" s="184"/>
    </row>
    <row r="249" spans="1:21" ht="15" customHeight="1" x14ac:dyDescent="0.25">
      <c r="A249" s="184"/>
      <c r="B249"/>
      <c r="C249"/>
      <c r="D249"/>
      <c r="E249"/>
      <c r="F249"/>
      <c r="G249"/>
      <c r="H249"/>
      <c r="I249"/>
      <c r="J249"/>
      <c r="K249"/>
      <c r="L249"/>
      <c r="M249"/>
      <c r="N249"/>
      <c r="O249"/>
      <c r="P249"/>
      <c r="Q249"/>
      <c r="R249"/>
      <c r="S249"/>
      <c r="T249" s="184"/>
      <c r="U249" s="184"/>
    </row>
    <row r="250" spans="1:21" ht="15" customHeight="1" x14ac:dyDescent="0.25">
      <c r="A250" s="184"/>
      <c r="B250"/>
      <c r="C250"/>
      <c r="D250"/>
      <c r="E250"/>
      <c r="F250"/>
      <c r="G250"/>
      <c r="H250"/>
      <c r="I250"/>
      <c r="J250"/>
      <c r="K250"/>
      <c r="L250"/>
      <c r="M250"/>
      <c r="N250"/>
      <c r="O250"/>
      <c r="P250"/>
      <c r="Q250"/>
      <c r="R250"/>
      <c r="S250"/>
      <c r="T250" s="184"/>
      <c r="U250" s="184"/>
    </row>
    <row r="251" spans="1:21" ht="15" customHeight="1" x14ac:dyDescent="0.25">
      <c r="A251" s="184"/>
      <c r="B251"/>
      <c r="C251"/>
      <c r="D251"/>
      <c r="E251"/>
      <c r="F251"/>
      <c r="G251"/>
      <c r="H251"/>
      <c r="I251"/>
      <c r="J251"/>
      <c r="K251"/>
      <c r="L251"/>
      <c r="M251"/>
      <c r="N251"/>
      <c r="O251"/>
      <c r="P251"/>
      <c r="Q251"/>
      <c r="R251"/>
      <c r="S251"/>
      <c r="T251" s="184"/>
      <c r="U251" s="184"/>
    </row>
    <row r="252" spans="1:21" ht="15" customHeight="1" x14ac:dyDescent="0.25">
      <c r="A252" s="184"/>
      <c r="B252"/>
      <c r="C252"/>
      <c r="D252"/>
      <c r="E252"/>
      <c r="F252"/>
      <c r="G252"/>
      <c r="H252"/>
      <c r="I252"/>
      <c r="J252"/>
      <c r="K252"/>
      <c r="L252"/>
      <c r="M252"/>
      <c r="N252"/>
      <c r="O252"/>
      <c r="P252"/>
      <c r="Q252"/>
      <c r="R252"/>
      <c r="S252"/>
      <c r="T252" s="184"/>
      <c r="U252" s="184"/>
    </row>
    <row r="253" spans="1:21" ht="15" customHeight="1" x14ac:dyDescent="0.25">
      <c r="A253" s="184"/>
      <c r="B253"/>
      <c r="C253"/>
      <c r="D253"/>
      <c r="E253"/>
      <c r="F253"/>
      <c r="G253"/>
      <c r="H253"/>
      <c r="I253"/>
      <c r="J253"/>
      <c r="K253"/>
      <c r="L253"/>
      <c r="M253"/>
      <c r="N253"/>
      <c r="O253"/>
      <c r="P253"/>
      <c r="Q253"/>
      <c r="R253"/>
      <c r="S253"/>
      <c r="T253" s="184"/>
      <c r="U253" s="184"/>
    </row>
    <row r="254" spans="1:21" ht="15" customHeight="1" x14ac:dyDescent="0.25">
      <c r="A254" s="184"/>
      <c r="B254"/>
      <c r="C254"/>
      <c r="D254"/>
      <c r="E254"/>
      <c r="F254"/>
      <c r="G254"/>
      <c r="H254"/>
      <c r="I254"/>
      <c r="J254"/>
      <c r="K254"/>
      <c r="L254"/>
      <c r="M254"/>
      <c r="N254"/>
      <c r="O254"/>
      <c r="P254"/>
      <c r="Q254"/>
      <c r="R254"/>
      <c r="S254"/>
      <c r="T254" s="184"/>
      <c r="U254" s="184"/>
    </row>
    <row r="255" spans="1:21" ht="15" customHeight="1" x14ac:dyDescent="0.25">
      <c r="A255" s="184"/>
      <c r="B255"/>
      <c r="C255"/>
      <c r="D255"/>
      <c r="E255"/>
      <c r="F255"/>
      <c r="G255"/>
      <c r="H255"/>
      <c r="I255"/>
      <c r="J255"/>
      <c r="K255"/>
      <c r="L255"/>
      <c r="M255"/>
      <c r="N255"/>
      <c r="O255"/>
      <c r="P255"/>
      <c r="Q255"/>
      <c r="R255"/>
      <c r="S255"/>
      <c r="T255" s="184"/>
      <c r="U255" s="184"/>
    </row>
    <row r="256" spans="1:21" ht="15" customHeight="1" x14ac:dyDescent="0.25">
      <c r="A256" s="184"/>
      <c r="B256"/>
      <c r="C256"/>
      <c r="D256"/>
      <c r="E256"/>
      <c r="F256"/>
      <c r="G256"/>
      <c r="H256"/>
      <c r="I256"/>
      <c r="J256"/>
      <c r="K256"/>
      <c r="L256"/>
      <c r="M256"/>
      <c r="N256"/>
      <c r="O256"/>
      <c r="P256"/>
      <c r="Q256"/>
      <c r="R256"/>
      <c r="S256"/>
      <c r="T256" s="184"/>
      <c r="U256" s="184"/>
    </row>
    <row r="257" spans="1:21" ht="15" customHeight="1" x14ac:dyDescent="0.25">
      <c r="A257" s="184"/>
      <c r="B257"/>
      <c r="C257"/>
      <c r="D257"/>
      <c r="E257"/>
      <c r="F257"/>
      <c r="G257"/>
      <c r="H257"/>
      <c r="I257"/>
      <c r="J257"/>
      <c r="K257"/>
      <c r="L257"/>
      <c r="M257"/>
      <c r="N257"/>
      <c r="O257"/>
      <c r="P257"/>
      <c r="Q257"/>
      <c r="R257"/>
      <c r="S257"/>
      <c r="T257" s="184"/>
      <c r="U257" s="184"/>
    </row>
    <row r="258" spans="1:21" ht="15" customHeight="1" x14ac:dyDescent="0.25">
      <c r="A258" s="184"/>
      <c r="B258"/>
      <c r="C258"/>
      <c r="D258"/>
      <c r="E258"/>
      <c r="F258"/>
      <c r="G258"/>
      <c r="H258"/>
      <c r="I258"/>
      <c r="J258"/>
      <c r="K258"/>
      <c r="L258"/>
      <c r="M258"/>
      <c r="N258"/>
      <c r="O258"/>
      <c r="P258"/>
      <c r="Q258"/>
      <c r="R258"/>
      <c r="S258"/>
      <c r="T258" s="184"/>
      <c r="U258" s="184"/>
    </row>
    <row r="259" spans="1:21" ht="15" customHeight="1" x14ac:dyDescent="0.25">
      <c r="A259" s="184"/>
      <c r="B259"/>
      <c r="C259"/>
      <c r="D259"/>
      <c r="E259"/>
      <c r="F259"/>
      <c r="G259"/>
      <c r="H259"/>
      <c r="I259"/>
      <c r="J259"/>
      <c r="K259"/>
      <c r="L259"/>
      <c r="M259"/>
      <c r="N259"/>
      <c r="O259"/>
      <c r="P259"/>
      <c r="Q259"/>
      <c r="R259"/>
      <c r="S259"/>
      <c r="T259" s="184"/>
      <c r="U259" s="184"/>
    </row>
    <row r="260" spans="1:21" ht="15" customHeight="1" x14ac:dyDescent="0.25">
      <c r="A260" s="184"/>
      <c r="B260"/>
      <c r="C260"/>
      <c r="D260"/>
      <c r="E260"/>
      <c r="F260"/>
      <c r="G260"/>
      <c r="H260"/>
      <c r="I260"/>
      <c r="J260"/>
      <c r="K260"/>
      <c r="L260"/>
      <c r="M260"/>
      <c r="N260"/>
      <c r="O260"/>
      <c r="P260"/>
      <c r="Q260"/>
      <c r="R260"/>
      <c r="S260"/>
      <c r="T260" s="184"/>
      <c r="U260" s="184"/>
    </row>
    <row r="261" spans="1:21" ht="15" customHeight="1" x14ac:dyDescent="0.25">
      <c r="A261" s="184"/>
      <c r="B261"/>
      <c r="C261"/>
      <c r="D261"/>
      <c r="E261"/>
      <c r="F261"/>
      <c r="G261"/>
      <c r="H261"/>
      <c r="I261"/>
      <c r="J261"/>
      <c r="K261"/>
      <c r="L261"/>
      <c r="M261"/>
      <c r="N261"/>
      <c r="O261"/>
      <c r="P261"/>
      <c r="Q261"/>
      <c r="R261"/>
      <c r="S261"/>
      <c r="T261" s="184"/>
      <c r="U261" s="184"/>
    </row>
    <row r="262" spans="1:21" ht="15" customHeight="1" x14ac:dyDescent="0.25">
      <c r="A262" s="184"/>
      <c r="B262"/>
      <c r="C262"/>
      <c r="D262"/>
      <c r="E262"/>
      <c r="F262"/>
      <c r="G262"/>
      <c r="H262"/>
      <c r="I262"/>
      <c r="J262"/>
      <c r="K262"/>
      <c r="L262"/>
      <c r="M262"/>
      <c r="N262"/>
      <c r="O262"/>
      <c r="P262"/>
      <c r="Q262"/>
      <c r="R262"/>
      <c r="S262"/>
      <c r="T262" s="184"/>
      <c r="U262" s="184"/>
    </row>
    <row r="263" spans="1:21" ht="15" customHeight="1" x14ac:dyDescent="0.25">
      <c r="A263" s="184"/>
      <c r="B263"/>
      <c r="C263"/>
      <c r="D263"/>
      <c r="E263"/>
      <c r="F263"/>
      <c r="G263"/>
      <c r="H263"/>
      <c r="I263"/>
      <c r="J263"/>
      <c r="K263"/>
      <c r="L263"/>
      <c r="M263"/>
      <c r="N263"/>
      <c r="O263"/>
      <c r="P263"/>
      <c r="Q263"/>
      <c r="R263"/>
      <c r="S263"/>
      <c r="T263" s="184"/>
      <c r="U263" s="184"/>
    </row>
    <row r="264" spans="1:21" ht="15" customHeight="1" x14ac:dyDescent="0.25">
      <c r="A264" s="184"/>
      <c r="B264"/>
      <c r="C264"/>
      <c r="D264"/>
      <c r="E264"/>
      <c r="F264"/>
      <c r="G264"/>
      <c r="H264"/>
      <c r="I264"/>
      <c r="J264"/>
      <c r="K264"/>
      <c r="L264"/>
      <c r="M264"/>
      <c r="N264"/>
      <c r="O264"/>
      <c r="P264"/>
      <c r="Q264"/>
      <c r="R264"/>
      <c r="S264"/>
      <c r="T264" s="184"/>
      <c r="U264" s="184"/>
    </row>
    <row r="265" spans="1:21" ht="15" customHeight="1" x14ac:dyDescent="0.25">
      <c r="A265" s="184"/>
      <c r="B265"/>
      <c r="C265"/>
      <c r="D265"/>
      <c r="E265"/>
      <c r="F265"/>
      <c r="G265"/>
      <c r="H265"/>
      <c r="I265"/>
      <c r="J265"/>
      <c r="K265"/>
      <c r="L265"/>
      <c r="M265"/>
      <c r="N265"/>
      <c r="O265"/>
      <c r="P265"/>
      <c r="Q265"/>
      <c r="R265"/>
      <c r="S265"/>
      <c r="T265" s="184"/>
      <c r="U265" s="184"/>
    </row>
    <row r="266" spans="1:21" ht="15" customHeight="1" x14ac:dyDescent="0.25">
      <c r="A266" s="184"/>
      <c r="B266"/>
      <c r="C266"/>
      <c r="D266"/>
      <c r="E266"/>
      <c r="F266"/>
      <c r="G266"/>
      <c r="H266"/>
      <c r="I266"/>
      <c r="J266"/>
      <c r="K266"/>
      <c r="L266"/>
      <c r="M266"/>
      <c r="N266"/>
      <c r="O266"/>
      <c r="P266"/>
      <c r="Q266"/>
      <c r="R266"/>
      <c r="S266"/>
      <c r="T266" s="184"/>
      <c r="U266" s="184"/>
    </row>
    <row r="267" spans="1:21" ht="15" customHeight="1" x14ac:dyDescent="0.25">
      <c r="A267" s="184"/>
      <c r="B267"/>
      <c r="C267"/>
      <c r="D267"/>
      <c r="E267"/>
      <c r="F267"/>
      <c r="G267"/>
      <c r="H267"/>
      <c r="I267"/>
      <c r="J267"/>
      <c r="K267"/>
      <c r="L267"/>
      <c r="M267"/>
      <c r="N267"/>
      <c r="O267"/>
      <c r="P267"/>
      <c r="Q267"/>
      <c r="R267"/>
      <c r="S267"/>
      <c r="T267" s="184"/>
      <c r="U267" s="184"/>
    </row>
    <row r="268" spans="1:21" ht="15" customHeight="1" x14ac:dyDescent="0.25">
      <c r="A268" s="184"/>
      <c r="B268"/>
      <c r="C268"/>
      <c r="D268"/>
      <c r="E268"/>
      <c r="F268"/>
      <c r="G268"/>
      <c r="H268"/>
      <c r="I268"/>
      <c r="J268"/>
      <c r="K268"/>
      <c r="L268"/>
      <c r="M268"/>
      <c r="N268"/>
      <c r="O268"/>
      <c r="P268"/>
      <c r="Q268"/>
      <c r="R268"/>
      <c r="S268"/>
      <c r="T268" s="184"/>
      <c r="U268" s="184"/>
    </row>
    <row r="269" spans="1:21" ht="15" customHeight="1" x14ac:dyDescent="0.25">
      <c r="A269" s="184"/>
      <c r="B269"/>
      <c r="C269"/>
      <c r="D269"/>
      <c r="E269"/>
      <c r="F269"/>
      <c r="G269"/>
      <c r="H269"/>
      <c r="I269"/>
      <c r="J269"/>
      <c r="K269"/>
      <c r="L269"/>
      <c r="M269"/>
      <c r="N269"/>
      <c r="O269"/>
      <c r="P269"/>
      <c r="Q269"/>
      <c r="R269"/>
      <c r="S269"/>
      <c r="T269" s="184"/>
      <c r="U269" s="184"/>
    </row>
    <row r="270" spans="1:21" ht="15" customHeight="1" x14ac:dyDescent="0.25">
      <c r="A270" s="184"/>
      <c r="B270"/>
      <c r="C270"/>
      <c r="D270"/>
      <c r="E270"/>
      <c r="F270"/>
      <c r="G270"/>
      <c r="H270"/>
      <c r="I270"/>
      <c r="J270"/>
      <c r="K270"/>
      <c r="L270"/>
      <c r="M270"/>
      <c r="N270"/>
      <c r="O270"/>
      <c r="P270"/>
      <c r="Q270"/>
      <c r="R270"/>
      <c r="S270"/>
      <c r="T270" s="184"/>
      <c r="U270" s="184"/>
    </row>
    <row r="271" spans="1:21" ht="15" customHeight="1" x14ac:dyDescent="0.25">
      <c r="A271" s="184"/>
      <c r="B271"/>
      <c r="C271"/>
      <c r="D271"/>
      <c r="E271"/>
      <c r="F271"/>
      <c r="G271"/>
      <c r="H271"/>
      <c r="I271"/>
      <c r="J271"/>
      <c r="K271"/>
      <c r="L271"/>
      <c r="M271"/>
      <c r="N271"/>
      <c r="O271"/>
      <c r="P271"/>
      <c r="Q271"/>
      <c r="R271"/>
      <c r="S271"/>
      <c r="T271" s="184"/>
      <c r="U271" s="184"/>
    </row>
    <row r="272" spans="1:21" ht="15" customHeight="1" x14ac:dyDescent="0.25">
      <c r="A272" s="184"/>
      <c r="B272"/>
      <c r="C272"/>
      <c r="D272"/>
      <c r="E272"/>
      <c r="F272"/>
      <c r="G272"/>
      <c r="H272"/>
      <c r="I272"/>
      <c r="J272"/>
      <c r="K272"/>
      <c r="L272"/>
      <c r="M272"/>
      <c r="N272"/>
      <c r="O272"/>
      <c r="P272"/>
      <c r="Q272"/>
      <c r="R272"/>
      <c r="S272"/>
      <c r="T272" s="184"/>
      <c r="U272" s="184"/>
    </row>
    <row r="273" spans="1:21" ht="15" customHeight="1" x14ac:dyDescent="0.25">
      <c r="A273" s="184"/>
      <c r="B273"/>
      <c r="C273"/>
      <c r="D273"/>
      <c r="E273"/>
      <c r="F273"/>
      <c r="G273"/>
      <c r="H273"/>
      <c r="I273"/>
      <c r="J273"/>
      <c r="K273"/>
      <c r="L273"/>
      <c r="M273"/>
      <c r="N273"/>
      <c r="O273"/>
      <c r="P273"/>
      <c r="Q273"/>
      <c r="R273"/>
      <c r="S273"/>
      <c r="T273" s="184"/>
      <c r="U273" s="184"/>
    </row>
    <row r="274" spans="1:21" ht="15" customHeight="1" x14ac:dyDescent="0.25">
      <c r="A274" s="184"/>
      <c r="B274"/>
      <c r="C274"/>
      <c r="D274"/>
      <c r="E274"/>
      <c r="F274"/>
      <c r="G274"/>
      <c r="H274"/>
      <c r="I274"/>
      <c r="J274"/>
      <c r="K274"/>
      <c r="L274"/>
      <c r="M274"/>
      <c r="N274"/>
      <c r="O274"/>
      <c r="P274"/>
      <c r="Q274"/>
      <c r="R274"/>
      <c r="S274"/>
      <c r="T274" s="184"/>
      <c r="U274" s="184"/>
    </row>
    <row r="275" spans="1:21" ht="15" customHeight="1" x14ac:dyDescent="0.25">
      <c r="A275" s="184"/>
      <c r="B275"/>
      <c r="C275"/>
      <c r="D275"/>
      <c r="E275"/>
      <c r="F275"/>
      <c r="G275"/>
      <c r="H275"/>
      <c r="I275"/>
      <c r="J275"/>
      <c r="K275"/>
      <c r="L275"/>
      <c r="M275"/>
      <c r="N275"/>
      <c r="O275"/>
      <c r="P275"/>
      <c r="Q275"/>
      <c r="R275"/>
      <c r="S275"/>
      <c r="T275" s="184"/>
      <c r="U275" s="184"/>
    </row>
    <row r="276" spans="1:21" ht="15" customHeight="1" x14ac:dyDescent="0.25">
      <c r="A276" s="184"/>
      <c r="B276"/>
      <c r="C276"/>
      <c r="D276"/>
      <c r="E276"/>
      <c r="F276"/>
      <c r="G276"/>
      <c r="H276"/>
      <c r="I276"/>
      <c r="J276"/>
      <c r="K276"/>
      <c r="L276"/>
      <c r="M276"/>
      <c r="N276"/>
      <c r="O276"/>
      <c r="P276"/>
      <c r="Q276"/>
      <c r="R276"/>
      <c r="S276"/>
      <c r="T276" s="184"/>
      <c r="U276" s="184"/>
    </row>
    <row r="277" spans="1:21" ht="15" customHeight="1" x14ac:dyDescent="0.25">
      <c r="A277" s="184"/>
      <c r="B277"/>
      <c r="C277"/>
      <c r="D277"/>
      <c r="E277"/>
      <c r="F277"/>
      <c r="G277"/>
      <c r="H277"/>
      <c r="I277"/>
      <c r="J277"/>
      <c r="K277"/>
      <c r="L277"/>
      <c r="M277"/>
      <c r="N277"/>
      <c r="O277"/>
      <c r="P277"/>
      <c r="Q277"/>
      <c r="R277"/>
      <c r="S277"/>
      <c r="T277" s="184"/>
      <c r="U277" s="184"/>
    </row>
    <row r="278" spans="1:21" ht="15" customHeight="1" x14ac:dyDescent="0.25">
      <c r="A278" s="184"/>
      <c r="B278"/>
      <c r="C278"/>
      <c r="D278"/>
      <c r="E278"/>
      <c r="F278"/>
      <c r="G278"/>
      <c r="H278"/>
      <c r="I278"/>
      <c r="J278"/>
      <c r="K278"/>
      <c r="L278"/>
      <c r="M278"/>
      <c r="N278"/>
      <c r="O278"/>
      <c r="P278"/>
      <c r="Q278"/>
      <c r="R278"/>
      <c r="S278"/>
      <c r="T278" s="184"/>
      <c r="U278" s="184"/>
    </row>
    <row r="279" spans="1:21" ht="15" customHeight="1" x14ac:dyDescent="0.25">
      <c r="A279" s="184"/>
      <c r="B279"/>
      <c r="C279"/>
      <c r="D279"/>
      <c r="E279"/>
      <c r="F279"/>
      <c r="G279"/>
      <c r="H279"/>
      <c r="I279"/>
      <c r="J279"/>
      <c r="K279"/>
      <c r="L279"/>
      <c r="M279"/>
      <c r="N279"/>
      <c r="O279"/>
      <c r="P279"/>
      <c r="Q279"/>
      <c r="R279"/>
      <c r="S279"/>
      <c r="T279" s="184"/>
      <c r="U279" s="184"/>
    </row>
    <row r="280" spans="1:21" ht="15" customHeight="1" x14ac:dyDescent="0.25">
      <c r="A280" s="184"/>
      <c r="B280"/>
      <c r="C280"/>
      <c r="D280"/>
      <c r="E280"/>
      <c r="F280"/>
      <c r="G280"/>
      <c r="H280"/>
      <c r="I280"/>
      <c r="J280"/>
      <c r="K280"/>
      <c r="L280"/>
      <c r="M280"/>
      <c r="N280"/>
      <c r="O280"/>
      <c r="P280"/>
      <c r="Q280"/>
      <c r="R280"/>
      <c r="S280"/>
      <c r="T280" s="184"/>
      <c r="U280" s="184"/>
    </row>
    <row r="281" spans="1:21" ht="15" customHeight="1" x14ac:dyDescent="0.25">
      <c r="A281" s="184"/>
      <c r="B281"/>
      <c r="C281"/>
      <c r="D281"/>
      <c r="E281"/>
      <c r="F281"/>
      <c r="G281"/>
      <c r="H281"/>
      <c r="I281"/>
      <c r="J281"/>
      <c r="K281"/>
      <c r="L281"/>
      <c r="M281"/>
      <c r="N281"/>
      <c r="O281"/>
      <c r="P281"/>
      <c r="Q281"/>
      <c r="R281"/>
      <c r="S281"/>
      <c r="T281" s="184"/>
      <c r="U281" s="184"/>
    </row>
    <row r="282" spans="1:21" ht="15" customHeight="1" x14ac:dyDescent="0.25">
      <c r="A282" s="184"/>
      <c r="B282"/>
      <c r="C282"/>
      <c r="D282"/>
      <c r="E282"/>
      <c r="F282"/>
      <c r="G282"/>
      <c r="H282"/>
      <c r="I282"/>
      <c r="J282"/>
      <c r="K282"/>
      <c r="L282"/>
      <c r="M282"/>
      <c r="N282"/>
      <c r="O282"/>
      <c r="P282"/>
      <c r="Q282"/>
      <c r="R282"/>
      <c r="S282"/>
      <c r="T282" s="184"/>
      <c r="U282" s="184"/>
    </row>
    <row r="283" spans="1:21" ht="15" customHeight="1" x14ac:dyDescent="0.25">
      <c r="A283" s="184"/>
      <c r="B283"/>
      <c r="C283"/>
      <c r="D283"/>
      <c r="E283"/>
      <c r="F283"/>
      <c r="G283"/>
      <c r="H283"/>
      <c r="I283"/>
      <c r="J283"/>
      <c r="K283"/>
      <c r="L283"/>
      <c r="M283"/>
      <c r="N283"/>
      <c r="O283"/>
      <c r="P283"/>
      <c r="Q283"/>
      <c r="R283"/>
      <c r="S283"/>
      <c r="T283" s="184"/>
      <c r="U283" s="184"/>
    </row>
    <row r="284" spans="1:21" ht="15" customHeight="1" x14ac:dyDescent="0.25">
      <c r="A284" s="184"/>
      <c r="B284"/>
      <c r="C284"/>
      <c r="D284"/>
      <c r="E284"/>
      <c r="F284"/>
      <c r="G284"/>
      <c r="H284"/>
      <c r="I284"/>
      <c r="J284"/>
      <c r="K284"/>
      <c r="L284"/>
      <c r="M284"/>
      <c r="N284"/>
      <c r="O284"/>
      <c r="P284"/>
      <c r="Q284"/>
      <c r="R284"/>
      <c r="S284"/>
      <c r="T284" s="184"/>
      <c r="U284" s="184"/>
    </row>
    <row r="285" spans="1:21" ht="15" customHeight="1" x14ac:dyDescent="0.25">
      <c r="A285" s="184"/>
      <c r="B285"/>
      <c r="C285"/>
      <c r="D285"/>
      <c r="E285"/>
      <c r="F285"/>
      <c r="G285"/>
      <c r="H285"/>
      <c r="I285"/>
      <c r="J285"/>
      <c r="K285"/>
      <c r="L285"/>
      <c r="M285"/>
      <c r="N285"/>
      <c r="O285"/>
      <c r="P285"/>
      <c r="Q285"/>
      <c r="R285"/>
      <c r="S285"/>
      <c r="T285" s="184"/>
      <c r="U285" s="184"/>
    </row>
    <row r="286" spans="1:21" ht="15" customHeight="1" x14ac:dyDescent="0.25">
      <c r="A286" s="184"/>
      <c r="B286"/>
      <c r="C286"/>
      <c r="D286"/>
      <c r="E286"/>
      <c r="F286"/>
      <c r="G286"/>
      <c r="H286"/>
      <c r="I286"/>
      <c r="J286"/>
      <c r="K286"/>
      <c r="L286"/>
      <c r="M286"/>
      <c r="N286"/>
      <c r="O286"/>
      <c r="P286"/>
      <c r="Q286"/>
      <c r="R286"/>
      <c r="S286"/>
      <c r="T286" s="184"/>
      <c r="U286" s="184"/>
    </row>
    <row r="287" spans="1:21" ht="15" customHeight="1" x14ac:dyDescent="0.25">
      <c r="A287" s="184"/>
      <c r="B287"/>
      <c r="C287"/>
      <c r="D287"/>
      <c r="E287"/>
      <c r="F287"/>
      <c r="G287"/>
      <c r="H287"/>
      <c r="I287"/>
      <c r="J287"/>
      <c r="K287"/>
      <c r="L287"/>
      <c r="M287"/>
      <c r="N287"/>
      <c r="O287"/>
      <c r="P287"/>
      <c r="Q287"/>
      <c r="R287"/>
      <c r="S287"/>
      <c r="T287" s="184"/>
      <c r="U287" s="184"/>
    </row>
    <row r="288" spans="1:21" ht="15" customHeight="1" x14ac:dyDescent="0.25">
      <c r="A288" s="184"/>
      <c r="B288"/>
      <c r="C288"/>
      <c r="D288"/>
      <c r="E288"/>
      <c r="F288"/>
      <c r="G288"/>
      <c r="H288"/>
      <c r="I288"/>
      <c r="J288"/>
      <c r="K288"/>
      <c r="L288"/>
      <c r="M288"/>
      <c r="N288"/>
      <c r="O288"/>
      <c r="P288"/>
      <c r="Q288"/>
      <c r="R288"/>
      <c r="S288"/>
      <c r="T288" s="184"/>
      <c r="U288" s="184"/>
    </row>
    <row r="289" spans="1:21" ht="15" customHeight="1" x14ac:dyDescent="0.25">
      <c r="A289" s="184"/>
      <c r="B289"/>
      <c r="C289"/>
      <c r="D289"/>
      <c r="E289"/>
      <c r="F289"/>
      <c r="G289"/>
      <c r="H289"/>
      <c r="I289"/>
      <c r="J289"/>
      <c r="K289"/>
      <c r="L289"/>
      <c r="M289"/>
      <c r="N289"/>
      <c r="O289"/>
      <c r="P289"/>
      <c r="Q289"/>
      <c r="R289"/>
      <c r="S289"/>
      <c r="T289" s="184"/>
      <c r="U289" s="184"/>
    </row>
    <row r="290" spans="1:21" ht="15" customHeight="1" x14ac:dyDescent="0.25">
      <c r="A290" s="184"/>
      <c r="B290"/>
      <c r="C290"/>
      <c r="D290"/>
      <c r="E290"/>
      <c r="F290"/>
      <c r="G290"/>
      <c r="H290"/>
      <c r="I290"/>
      <c r="J290"/>
      <c r="K290"/>
      <c r="L290"/>
      <c r="M290"/>
      <c r="N290"/>
      <c r="O290"/>
      <c r="P290"/>
      <c r="Q290"/>
      <c r="R290"/>
      <c r="S290"/>
      <c r="T290" s="184"/>
      <c r="U290" s="184"/>
    </row>
    <row r="291" spans="1:21" ht="15" customHeight="1" x14ac:dyDescent="0.25">
      <c r="A291" s="184"/>
      <c r="B291"/>
      <c r="C291"/>
      <c r="D291"/>
      <c r="E291"/>
      <c r="F291"/>
      <c r="G291"/>
      <c r="H291"/>
      <c r="I291"/>
      <c r="J291"/>
      <c r="K291"/>
      <c r="L291"/>
      <c r="M291"/>
      <c r="N291"/>
      <c r="O291"/>
      <c r="P291"/>
      <c r="Q291"/>
      <c r="R291"/>
      <c r="S291"/>
      <c r="T291" s="184"/>
      <c r="U291" s="184"/>
    </row>
    <row r="292" spans="1:21" ht="15" customHeight="1" x14ac:dyDescent="0.25">
      <c r="A292" s="184"/>
      <c r="B292"/>
      <c r="C292"/>
      <c r="D292"/>
      <c r="E292"/>
      <c r="F292"/>
      <c r="G292"/>
      <c r="H292"/>
      <c r="I292"/>
      <c r="J292"/>
      <c r="K292"/>
      <c r="L292"/>
      <c r="M292"/>
      <c r="N292"/>
      <c r="O292"/>
      <c r="P292"/>
      <c r="Q292"/>
      <c r="R292"/>
      <c r="S292"/>
      <c r="T292" s="184"/>
      <c r="U292" s="184"/>
    </row>
    <row r="293" spans="1:21" ht="15" customHeight="1" x14ac:dyDescent="0.25">
      <c r="A293" s="184"/>
      <c r="B293"/>
      <c r="C293"/>
      <c r="D293"/>
      <c r="E293"/>
      <c r="F293"/>
      <c r="G293"/>
      <c r="H293"/>
      <c r="I293"/>
      <c r="J293"/>
      <c r="K293"/>
      <c r="L293"/>
      <c r="M293"/>
      <c r="N293"/>
      <c r="O293"/>
      <c r="P293"/>
      <c r="Q293"/>
      <c r="R293"/>
      <c r="S293"/>
      <c r="T293" s="184"/>
      <c r="U293" s="184"/>
    </row>
    <row r="294" spans="1:21" ht="15" customHeight="1" x14ac:dyDescent="0.25">
      <c r="A294" s="184"/>
      <c r="B294"/>
      <c r="C294"/>
      <c r="D294"/>
      <c r="E294"/>
      <c r="F294"/>
      <c r="G294"/>
      <c r="H294"/>
      <c r="I294"/>
      <c r="J294"/>
      <c r="K294"/>
      <c r="L294"/>
      <c r="M294"/>
      <c r="N294"/>
      <c r="O294"/>
      <c r="P294"/>
      <c r="Q294"/>
      <c r="R294"/>
      <c r="S294"/>
      <c r="T294" s="184"/>
      <c r="U294" s="184"/>
    </row>
    <row r="295" spans="1:21" ht="15" customHeight="1" x14ac:dyDescent="0.25">
      <c r="A295" s="184"/>
      <c r="B295"/>
      <c r="C295"/>
      <c r="D295"/>
      <c r="E295"/>
      <c r="F295"/>
      <c r="G295"/>
      <c r="H295"/>
      <c r="I295"/>
      <c r="J295"/>
      <c r="K295"/>
      <c r="L295"/>
      <c r="M295"/>
      <c r="N295"/>
      <c r="O295"/>
      <c r="P295"/>
      <c r="Q295"/>
      <c r="R295"/>
      <c r="S295"/>
      <c r="T295" s="184"/>
      <c r="U295" s="184"/>
    </row>
    <row r="296" spans="1:21" ht="15" customHeight="1" x14ac:dyDescent="0.25">
      <c r="A296" s="184"/>
      <c r="B296"/>
      <c r="C296"/>
      <c r="D296"/>
      <c r="E296"/>
      <c r="F296"/>
      <c r="G296"/>
      <c r="H296"/>
      <c r="I296"/>
      <c r="J296"/>
      <c r="K296"/>
      <c r="L296"/>
      <c r="M296"/>
      <c r="N296"/>
      <c r="O296"/>
      <c r="P296"/>
      <c r="Q296"/>
      <c r="R296"/>
      <c r="S296"/>
      <c r="T296" s="184"/>
      <c r="U296" s="184"/>
    </row>
    <row r="297" spans="1:21" ht="15" customHeight="1" x14ac:dyDescent="0.25">
      <c r="A297" s="184"/>
      <c r="B297"/>
      <c r="C297"/>
      <c r="D297"/>
      <c r="E297"/>
      <c r="F297"/>
      <c r="G297"/>
      <c r="H297"/>
      <c r="I297"/>
      <c r="J297"/>
      <c r="K297"/>
      <c r="L297"/>
      <c r="M297"/>
      <c r="N297"/>
      <c r="O297"/>
      <c r="P297"/>
      <c r="Q297"/>
      <c r="R297"/>
      <c r="S297"/>
      <c r="T297" s="184"/>
      <c r="U297" s="184"/>
    </row>
    <row r="298" spans="1:21" ht="15" customHeight="1" x14ac:dyDescent="0.25">
      <c r="A298" s="184"/>
      <c r="B298"/>
      <c r="C298"/>
      <c r="D298"/>
      <c r="E298"/>
      <c r="F298"/>
      <c r="G298"/>
      <c r="H298"/>
      <c r="I298"/>
      <c r="J298"/>
      <c r="K298"/>
      <c r="L298"/>
      <c r="M298"/>
      <c r="N298"/>
      <c r="O298"/>
      <c r="P298"/>
      <c r="Q298"/>
      <c r="R298"/>
      <c r="S298"/>
      <c r="T298" s="184"/>
      <c r="U298" s="184"/>
    </row>
    <row r="299" spans="1:21" ht="15" customHeight="1" x14ac:dyDescent="0.25">
      <c r="A299" s="184"/>
      <c r="B299"/>
      <c r="C299"/>
      <c r="D299"/>
      <c r="E299"/>
      <c r="F299"/>
      <c r="G299"/>
      <c r="H299"/>
      <c r="I299"/>
      <c r="J299"/>
      <c r="K299"/>
      <c r="L299"/>
      <c r="M299"/>
      <c r="N299"/>
      <c r="O299"/>
      <c r="P299"/>
      <c r="Q299"/>
      <c r="R299"/>
      <c r="S299"/>
      <c r="T299" s="184"/>
      <c r="U299" s="184"/>
    </row>
    <row r="300" spans="1:21" ht="15" customHeight="1" x14ac:dyDescent="0.25">
      <c r="A300" s="184"/>
      <c r="B300"/>
      <c r="C300"/>
      <c r="D300"/>
      <c r="E300"/>
      <c r="F300"/>
      <c r="G300"/>
      <c r="H300"/>
      <c r="I300"/>
      <c r="J300"/>
      <c r="K300"/>
      <c r="L300"/>
      <c r="M300"/>
      <c r="N300"/>
      <c r="O300"/>
      <c r="P300"/>
      <c r="Q300"/>
      <c r="R300"/>
      <c r="S300"/>
      <c r="T300" s="184"/>
      <c r="U300" s="184"/>
    </row>
    <row r="301" spans="1:21" ht="15" customHeight="1" x14ac:dyDescent="0.25">
      <c r="A301" s="184"/>
      <c r="B301"/>
      <c r="C301"/>
      <c r="D301"/>
      <c r="E301"/>
      <c r="F301"/>
      <c r="G301"/>
      <c r="H301"/>
      <c r="I301"/>
      <c r="J301"/>
      <c r="K301"/>
      <c r="L301"/>
      <c r="M301"/>
      <c r="N301"/>
      <c r="O301"/>
      <c r="P301"/>
      <c r="Q301"/>
      <c r="R301"/>
      <c r="S301"/>
      <c r="T301" s="184"/>
      <c r="U301" s="184"/>
    </row>
    <row r="302" spans="1:21" ht="15" customHeight="1" x14ac:dyDescent="0.25">
      <c r="A302" s="184"/>
      <c r="B302"/>
      <c r="C302"/>
      <c r="D302"/>
      <c r="E302"/>
      <c r="F302"/>
      <c r="G302"/>
      <c r="H302"/>
      <c r="I302"/>
      <c r="J302"/>
      <c r="K302"/>
      <c r="L302"/>
      <c r="M302"/>
      <c r="N302"/>
      <c r="O302"/>
      <c r="P302"/>
      <c r="Q302"/>
      <c r="R302"/>
      <c r="S302"/>
      <c r="T302" s="184"/>
      <c r="U302" s="184"/>
    </row>
    <row r="303" spans="1:21" ht="15" customHeight="1" x14ac:dyDescent="0.25">
      <c r="A303" s="184"/>
      <c r="B303"/>
      <c r="C303"/>
      <c r="D303"/>
      <c r="E303"/>
      <c r="F303"/>
      <c r="G303"/>
      <c r="H303"/>
      <c r="I303"/>
      <c r="J303"/>
      <c r="K303"/>
      <c r="L303"/>
      <c r="M303"/>
      <c r="N303"/>
      <c r="O303"/>
      <c r="P303"/>
      <c r="Q303"/>
      <c r="R303"/>
      <c r="S303"/>
      <c r="T303" s="184"/>
      <c r="U303" s="184"/>
    </row>
    <row r="304" spans="1:21" ht="15" customHeight="1" x14ac:dyDescent="0.25">
      <c r="A304" s="184"/>
      <c r="B304"/>
      <c r="C304"/>
      <c r="D304"/>
      <c r="E304"/>
      <c r="F304"/>
      <c r="G304"/>
      <c r="H304"/>
      <c r="I304"/>
      <c r="J304"/>
      <c r="K304"/>
      <c r="L304"/>
      <c r="M304"/>
      <c r="N304"/>
      <c r="O304"/>
      <c r="P304"/>
      <c r="Q304"/>
      <c r="R304"/>
      <c r="S304"/>
      <c r="T304" s="184"/>
      <c r="U304" s="184"/>
    </row>
    <row r="305" spans="1:21" ht="15" customHeight="1" x14ac:dyDescent="0.25">
      <c r="A305" s="184"/>
      <c r="B305"/>
      <c r="C305"/>
      <c r="D305"/>
      <c r="E305"/>
      <c r="F305"/>
      <c r="G305"/>
      <c r="H305"/>
      <c r="I305"/>
      <c r="J305"/>
      <c r="K305"/>
      <c r="L305"/>
      <c r="M305"/>
      <c r="N305"/>
      <c r="O305"/>
      <c r="P305"/>
      <c r="Q305"/>
      <c r="R305"/>
      <c r="S305"/>
      <c r="T305" s="184"/>
      <c r="U305" s="184"/>
    </row>
    <row r="306" spans="1:21" ht="15" customHeight="1" x14ac:dyDescent="0.25">
      <c r="A306" s="184"/>
      <c r="B306"/>
      <c r="C306"/>
      <c r="D306"/>
      <c r="E306"/>
      <c r="F306"/>
      <c r="G306"/>
      <c r="H306"/>
      <c r="I306"/>
      <c r="J306"/>
      <c r="K306"/>
      <c r="L306"/>
      <c r="M306"/>
      <c r="N306"/>
      <c r="O306"/>
      <c r="P306"/>
      <c r="Q306"/>
      <c r="R306"/>
      <c r="S306"/>
      <c r="T306" s="184"/>
      <c r="U306" s="184"/>
    </row>
    <row r="307" spans="1:21" ht="15" customHeight="1" x14ac:dyDescent="0.25">
      <c r="A307" s="184"/>
      <c r="B307"/>
      <c r="C307"/>
      <c r="D307"/>
      <c r="E307"/>
      <c r="F307"/>
      <c r="G307"/>
      <c r="H307"/>
      <c r="I307"/>
      <c r="J307"/>
      <c r="K307"/>
      <c r="L307"/>
      <c r="M307"/>
      <c r="N307"/>
      <c r="O307"/>
      <c r="P307"/>
      <c r="Q307"/>
      <c r="R307"/>
      <c r="S307"/>
      <c r="T307" s="184"/>
      <c r="U307" s="184"/>
    </row>
    <row r="308" spans="1:21" ht="15" customHeight="1" x14ac:dyDescent="0.25">
      <c r="A308" s="184"/>
      <c r="B308"/>
      <c r="C308"/>
      <c r="D308"/>
      <c r="E308"/>
      <c r="F308"/>
      <c r="G308"/>
      <c r="H308"/>
      <c r="I308"/>
      <c r="J308"/>
      <c r="K308"/>
      <c r="L308"/>
      <c r="M308"/>
      <c r="N308"/>
      <c r="O308"/>
      <c r="P308"/>
      <c r="Q308"/>
      <c r="R308"/>
      <c r="S308"/>
      <c r="T308" s="184"/>
      <c r="U308" s="184"/>
    </row>
    <row r="309" spans="1:21" ht="15" customHeight="1" x14ac:dyDescent="0.25">
      <c r="A309" s="184"/>
      <c r="B309"/>
      <c r="C309"/>
      <c r="D309"/>
      <c r="E309"/>
      <c r="F309"/>
      <c r="G309"/>
      <c r="H309"/>
      <c r="I309"/>
      <c r="J309"/>
      <c r="K309"/>
      <c r="L309"/>
      <c r="M309"/>
      <c r="N309"/>
      <c r="O309"/>
      <c r="P309"/>
      <c r="Q309"/>
      <c r="R309"/>
      <c r="S309"/>
      <c r="T309" s="184"/>
      <c r="U309" s="184"/>
    </row>
    <row r="310" spans="1:21" ht="15" customHeight="1" x14ac:dyDescent="0.25">
      <c r="A310" s="184"/>
      <c r="B310"/>
      <c r="C310"/>
      <c r="D310"/>
      <c r="E310"/>
      <c r="F310"/>
      <c r="G310"/>
      <c r="H310"/>
      <c r="I310"/>
      <c r="J310"/>
      <c r="K310"/>
      <c r="L310"/>
      <c r="M310"/>
      <c r="N310"/>
      <c r="O310"/>
      <c r="P310"/>
      <c r="Q310"/>
      <c r="R310"/>
      <c r="S310"/>
      <c r="T310" s="184"/>
      <c r="U310" s="184"/>
    </row>
    <row r="311" spans="1:21" ht="15" customHeight="1" x14ac:dyDescent="0.25">
      <c r="A311" s="184"/>
      <c r="B311"/>
      <c r="C311"/>
      <c r="D311"/>
      <c r="E311"/>
      <c r="F311"/>
      <c r="G311"/>
      <c r="H311"/>
      <c r="I311"/>
      <c r="J311"/>
      <c r="K311"/>
      <c r="L311"/>
      <c r="M311"/>
      <c r="N311"/>
      <c r="O311"/>
      <c r="P311"/>
      <c r="Q311"/>
      <c r="R311"/>
      <c r="S311"/>
      <c r="T311" s="184"/>
      <c r="U311" s="184"/>
    </row>
    <row r="312" spans="1:21" ht="15" customHeight="1" x14ac:dyDescent="0.25">
      <c r="A312" s="184"/>
      <c r="B312"/>
      <c r="C312"/>
      <c r="D312"/>
      <c r="E312"/>
      <c r="F312"/>
      <c r="G312"/>
      <c r="H312"/>
      <c r="I312"/>
      <c r="J312"/>
      <c r="K312"/>
      <c r="L312"/>
      <c r="M312"/>
      <c r="N312"/>
      <c r="O312"/>
      <c r="P312"/>
      <c r="Q312"/>
      <c r="R312"/>
      <c r="S312"/>
      <c r="T312" s="184"/>
      <c r="U312" s="184"/>
    </row>
    <row r="313" spans="1:21" ht="15" customHeight="1" x14ac:dyDescent="0.25">
      <c r="A313" s="184"/>
      <c r="B313"/>
      <c r="C313"/>
      <c r="D313"/>
      <c r="E313"/>
      <c r="F313"/>
      <c r="G313"/>
      <c r="H313"/>
      <c r="I313"/>
      <c r="J313"/>
      <c r="K313"/>
      <c r="L313"/>
      <c r="M313"/>
      <c r="N313"/>
      <c r="O313"/>
      <c r="P313"/>
      <c r="Q313"/>
      <c r="R313"/>
      <c r="S313"/>
      <c r="T313" s="184"/>
      <c r="U313" s="184"/>
    </row>
    <row r="314" spans="1:21" ht="15" customHeight="1" x14ac:dyDescent="0.25">
      <c r="A314" s="184"/>
      <c r="B314"/>
      <c r="C314"/>
      <c r="D314"/>
      <c r="E314"/>
      <c r="F314"/>
      <c r="G314"/>
      <c r="H314"/>
      <c r="I314"/>
      <c r="J314"/>
      <c r="K314"/>
      <c r="L314"/>
      <c r="M314"/>
      <c r="N314"/>
      <c r="O314"/>
      <c r="P314"/>
      <c r="Q314"/>
      <c r="R314"/>
      <c r="S314"/>
      <c r="T314" s="184"/>
      <c r="U314" s="184"/>
    </row>
    <row r="315" spans="1:21" ht="15" customHeight="1" x14ac:dyDescent="0.25">
      <c r="A315" s="184"/>
      <c r="B315"/>
      <c r="C315"/>
      <c r="D315"/>
      <c r="E315"/>
      <c r="F315"/>
      <c r="G315"/>
      <c r="H315"/>
      <c r="I315"/>
      <c r="J315"/>
      <c r="K315"/>
      <c r="L315"/>
      <c r="M315"/>
      <c r="N315"/>
      <c r="O315"/>
      <c r="P315"/>
      <c r="Q315"/>
      <c r="R315"/>
      <c r="S315"/>
      <c r="T315" s="184"/>
      <c r="U315" s="184"/>
    </row>
    <row r="316" spans="1:21" ht="15" customHeight="1" x14ac:dyDescent="0.25">
      <c r="A316" s="184"/>
      <c r="B316"/>
      <c r="C316"/>
      <c r="D316"/>
      <c r="E316"/>
      <c r="F316"/>
      <c r="G316"/>
      <c r="H316"/>
      <c r="I316"/>
      <c r="J316"/>
      <c r="K316"/>
      <c r="L316"/>
      <c r="M316"/>
      <c r="N316"/>
      <c r="O316"/>
      <c r="P316"/>
      <c r="Q316"/>
      <c r="R316"/>
      <c r="S316"/>
      <c r="T316" s="184"/>
      <c r="U316" s="184"/>
    </row>
    <row r="317" spans="1:21" ht="15" customHeight="1" x14ac:dyDescent="0.25">
      <c r="A317" s="184"/>
      <c r="B317"/>
      <c r="C317"/>
      <c r="D317"/>
      <c r="E317"/>
      <c r="F317"/>
      <c r="G317"/>
      <c r="H317"/>
      <c r="I317"/>
      <c r="J317"/>
      <c r="K317"/>
      <c r="L317"/>
      <c r="M317"/>
      <c r="N317"/>
      <c r="O317"/>
      <c r="P317"/>
      <c r="Q317"/>
      <c r="R317"/>
      <c r="S317"/>
      <c r="T317" s="184"/>
      <c r="U317" s="184"/>
    </row>
    <row r="318" spans="1:21" ht="15" customHeight="1" x14ac:dyDescent="0.25">
      <c r="A318" s="184"/>
      <c r="B318"/>
      <c r="C318"/>
      <c r="D318"/>
      <c r="E318"/>
      <c r="F318"/>
      <c r="G318"/>
      <c r="H318"/>
      <c r="I318"/>
      <c r="J318"/>
      <c r="K318"/>
      <c r="L318"/>
      <c r="M318"/>
      <c r="N318"/>
      <c r="O318"/>
      <c r="P318"/>
      <c r="Q318"/>
      <c r="R318"/>
      <c r="S318"/>
      <c r="T318" s="184"/>
      <c r="U318" s="184"/>
    </row>
    <row r="319" spans="1:21" ht="15" customHeight="1" x14ac:dyDescent="0.25">
      <c r="A319" s="184"/>
      <c r="B319"/>
      <c r="C319"/>
      <c r="D319"/>
      <c r="E319"/>
      <c r="F319"/>
      <c r="G319"/>
      <c r="H319"/>
      <c r="I319"/>
      <c r="J319"/>
      <c r="K319"/>
      <c r="L319"/>
      <c r="M319"/>
      <c r="N319"/>
      <c r="O319"/>
      <c r="P319"/>
      <c r="Q319"/>
      <c r="R319"/>
      <c r="S319"/>
      <c r="T319" s="184"/>
      <c r="U319" s="184"/>
    </row>
    <row r="320" spans="1:21" ht="15" customHeight="1" x14ac:dyDescent="0.25">
      <c r="A320" s="184"/>
      <c r="B320"/>
      <c r="C320"/>
      <c r="D320"/>
      <c r="E320"/>
      <c r="F320"/>
      <c r="G320"/>
      <c r="H320"/>
      <c r="I320"/>
      <c r="J320"/>
      <c r="K320"/>
      <c r="L320"/>
      <c r="M320"/>
      <c r="N320"/>
      <c r="O320"/>
      <c r="P320"/>
      <c r="Q320"/>
      <c r="R320"/>
      <c r="S320"/>
      <c r="T320" s="184"/>
      <c r="U320" s="184"/>
    </row>
    <row r="321" spans="1:21" ht="15" customHeight="1" x14ac:dyDescent="0.25">
      <c r="A321" s="184"/>
      <c r="B321"/>
      <c r="C321"/>
      <c r="D321"/>
      <c r="E321"/>
      <c r="F321"/>
      <c r="G321"/>
      <c r="H321"/>
      <c r="I321"/>
      <c r="J321"/>
      <c r="K321"/>
      <c r="L321"/>
      <c r="M321"/>
      <c r="N321"/>
      <c r="O321"/>
      <c r="P321"/>
      <c r="Q321"/>
      <c r="R321"/>
      <c r="S321"/>
      <c r="T321" s="184"/>
      <c r="U321" s="184"/>
    </row>
    <row r="322" spans="1:21" ht="15" customHeight="1" x14ac:dyDescent="0.25">
      <c r="A322" s="184"/>
      <c r="B322"/>
      <c r="C322"/>
      <c r="D322"/>
      <c r="E322"/>
      <c r="F322"/>
      <c r="G322"/>
      <c r="H322"/>
      <c r="I322"/>
      <c r="J322"/>
      <c r="K322"/>
      <c r="L322"/>
      <c r="M322"/>
      <c r="N322"/>
      <c r="O322"/>
      <c r="P322"/>
      <c r="Q322"/>
      <c r="R322"/>
      <c r="S322"/>
      <c r="T322" s="184"/>
      <c r="U322" s="184"/>
    </row>
    <row r="323" spans="1:21" ht="15" customHeight="1" x14ac:dyDescent="0.25">
      <c r="A323" s="184"/>
      <c r="B323"/>
      <c r="C323"/>
      <c r="D323"/>
      <c r="E323"/>
      <c r="F323"/>
      <c r="G323"/>
      <c r="H323"/>
      <c r="I323"/>
      <c r="J323"/>
      <c r="K323"/>
      <c r="L323"/>
      <c r="M323"/>
      <c r="N323"/>
      <c r="O323"/>
      <c r="P323"/>
      <c r="Q323"/>
      <c r="R323"/>
      <c r="S323"/>
      <c r="T323" s="184"/>
      <c r="U323" s="184"/>
    </row>
    <row r="324" spans="1:21" ht="15" customHeight="1" x14ac:dyDescent="0.25">
      <c r="A324" s="184"/>
      <c r="B324"/>
      <c r="C324"/>
      <c r="D324"/>
      <c r="E324"/>
      <c r="F324"/>
      <c r="G324"/>
      <c r="H324"/>
      <c r="I324"/>
      <c r="J324"/>
      <c r="K324"/>
      <c r="L324"/>
      <c r="M324"/>
      <c r="N324"/>
      <c r="O324"/>
      <c r="P324"/>
      <c r="Q324"/>
      <c r="R324"/>
      <c r="S324"/>
      <c r="T324" s="184"/>
      <c r="U324" s="184"/>
    </row>
    <row r="325" spans="1:21" ht="15" customHeight="1" x14ac:dyDescent="0.25">
      <c r="A325" s="184"/>
      <c r="B325"/>
      <c r="C325"/>
      <c r="D325"/>
      <c r="E325"/>
      <c r="F325"/>
      <c r="G325"/>
      <c r="H325"/>
      <c r="I325"/>
      <c r="J325"/>
      <c r="K325"/>
      <c r="L325"/>
      <c r="M325"/>
      <c r="N325"/>
      <c r="O325"/>
      <c r="P325"/>
      <c r="Q325"/>
      <c r="R325"/>
      <c r="S325"/>
      <c r="T325" s="184"/>
      <c r="U325" s="184"/>
    </row>
    <row r="326" spans="1:21" ht="15" customHeight="1" x14ac:dyDescent="0.25">
      <c r="A326" s="184"/>
      <c r="B326"/>
      <c r="C326"/>
      <c r="D326"/>
      <c r="E326"/>
      <c r="F326"/>
      <c r="G326"/>
      <c r="H326"/>
      <c r="I326"/>
      <c r="J326"/>
      <c r="K326"/>
      <c r="L326"/>
      <c r="M326"/>
      <c r="N326"/>
      <c r="O326"/>
      <c r="P326"/>
      <c r="Q326"/>
      <c r="R326"/>
      <c r="S326"/>
      <c r="T326" s="184"/>
      <c r="U326" s="184"/>
    </row>
    <row r="327" spans="1:21" ht="15" customHeight="1" x14ac:dyDescent="0.25">
      <c r="A327" s="184"/>
      <c r="B327"/>
      <c r="C327"/>
      <c r="D327"/>
      <c r="E327"/>
      <c r="F327"/>
      <c r="G327"/>
      <c r="H327"/>
      <c r="I327"/>
      <c r="J327"/>
      <c r="K327"/>
      <c r="L327"/>
      <c r="M327"/>
      <c r="N327"/>
      <c r="O327"/>
      <c r="P327"/>
      <c r="Q327"/>
      <c r="R327"/>
      <c r="S327"/>
      <c r="T327" s="184"/>
      <c r="U327" s="184"/>
    </row>
    <row r="328" spans="1:21" ht="15" customHeight="1" x14ac:dyDescent="0.25">
      <c r="A328" s="184"/>
      <c r="B328"/>
      <c r="C328"/>
      <c r="D328"/>
      <c r="E328"/>
      <c r="F328"/>
      <c r="G328"/>
      <c r="H328"/>
      <c r="I328"/>
      <c r="J328"/>
      <c r="K328"/>
      <c r="L328"/>
      <c r="M328"/>
      <c r="N328"/>
      <c r="O328"/>
      <c r="P328"/>
      <c r="Q328"/>
      <c r="R328"/>
      <c r="S328"/>
      <c r="T328" s="184"/>
      <c r="U328" s="184"/>
    </row>
    <row r="329" spans="1:21" ht="15" customHeight="1" x14ac:dyDescent="0.25">
      <c r="A329" s="184"/>
      <c r="B329"/>
      <c r="C329"/>
      <c r="D329"/>
      <c r="E329"/>
      <c r="F329"/>
      <c r="G329"/>
      <c r="H329"/>
      <c r="I329"/>
      <c r="J329"/>
      <c r="K329"/>
      <c r="L329"/>
      <c r="M329"/>
      <c r="N329"/>
      <c r="O329"/>
      <c r="P329"/>
      <c r="Q329"/>
      <c r="R329"/>
      <c r="S329"/>
      <c r="T329" s="184"/>
      <c r="U329" s="184"/>
    </row>
    <row r="330" spans="1:21" ht="15" customHeight="1" x14ac:dyDescent="0.25">
      <c r="A330" s="184"/>
      <c r="B330"/>
      <c r="C330"/>
      <c r="D330"/>
      <c r="E330"/>
      <c r="F330"/>
      <c r="G330"/>
      <c r="H330"/>
      <c r="I330"/>
      <c r="J330"/>
      <c r="K330"/>
      <c r="L330"/>
      <c r="M330"/>
      <c r="N330"/>
      <c r="O330"/>
      <c r="P330"/>
      <c r="Q330"/>
      <c r="R330"/>
      <c r="S330"/>
      <c r="T330" s="184"/>
      <c r="U330" s="184"/>
    </row>
    <row r="331" spans="1:21" ht="15" customHeight="1" x14ac:dyDescent="0.25">
      <c r="A331" s="184"/>
      <c r="B331"/>
      <c r="C331"/>
      <c r="D331"/>
      <c r="E331"/>
      <c r="F331"/>
      <c r="G331"/>
      <c r="H331"/>
      <c r="I331"/>
      <c r="J331"/>
      <c r="K331"/>
      <c r="L331"/>
      <c r="M331"/>
      <c r="N331"/>
      <c r="O331"/>
      <c r="P331"/>
      <c r="Q331"/>
      <c r="R331"/>
      <c r="S331"/>
      <c r="T331" s="184"/>
      <c r="U331" s="184"/>
    </row>
    <row r="332" spans="1:21" ht="15" customHeight="1" x14ac:dyDescent="0.25">
      <c r="A332" s="184"/>
      <c r="B332"/>
      <c r="C332"/>
      <c r="D332"/>
      <c r="E332"/>
      <c r="F332"/>
      <c r="G332"/>
      <c r="H332"/>
      <c r="I332"/>
      <c r="J332"/>
      <c r="K332"/>
      <c r="L332"/>
      <c r="M332"/>
      <c r="N332"/>
      <c r="O332"/>
      <c r="P332"/>
      <c r="Q332"/>
      <c r="R332"/>
      <c r="S332"/>
      <c r="T332" s="184"/>
      <c r="U332" s="184"/>
    </row>
    <row r="333" spans="1:21" ht="15" customHeight="1" x14ac:dyDescent="0.25">
      <c r="A333" s="184"/>
      <c r="B333"/>
      <c r="C333"/>
      <c r="D333"/>
      <c r="E333"/>
      <c r="F333"/>
      <c r="G333"/>
      <c r="H333"/>
      <c r="I333"/>
      <c r="J333"/>
      <c r="K333"/>
      <c r="L333"/>
      <c r="M333"/>
      <c r="N333"/>
      <c r="O333"/>
      <c r="P333"/>
      <c r="Q333"/>
      <c r="R333"/>
      <c r="S333"/>
      <c r="T333" s="184"/>
      <c r="U333" s="184"/>
    </row>
    <row r="334" spans="1:21" ht="15" customHeight="1" x14ac:dyDescent="0.25">
      <c r="A334" s="184"/>
      <c r="B334"/>
      <c r="C334"/>
      <c r="D334"/>
      <c r="E334"/>
      <c r="F334"/>
      <c r="G334"/>
      <c r="H334"/>
      <c r="I334"/>
      <c r="J334"/>
      <c r="K334"/>
      <c r="L334"/>
      <c r="M334"/>
      <c r="N334"/>
      <c r="O334"/>
      <c r="P334"/>
      <c r="Q334"/>
      <c r="R334"/>
      <c r="S334"/>
      <c r="T334" s="184"/>
      <c r="U334" s="184"/>
    </row>
    <row r="335" spans="1:21" ht="15" customHeight="1" x14ac:dyDescent="0.25">
      <c r="A335" s="184"/>
      <c r="B335"/>
      <c r="C335"/>
      <c r="D335"/>
      <c r="E335"/>
      <c r="F335"/>
      <c r="G335"/>
      <c r="H335"/>
      <c r="I335"/>
      <c r="J335"/>
      <c r="K335"/>
      <c r="L335"/>
      <c r="M335"/>
      <c r="N335"/>
      <c r="O335"/>
      <c r="P335"/>
      <c r="Q335"/>
      <c r="R335"/>
      <c r="S335"/>
      <c r="T335" s="184"/>
      <c r="U335" s="184"/>
    </row>
    <row r="336" spans="1:21" ht="15" customHeight="1" x14ac:dyDescent="0.25">
      <c r="A336" s="184"/>
      <c r="B336"/>
      <c r="C336"/>
      <c r="D336"/>
      <c r="E336"/>
      <c r="F336"/>
      <c r="G336"/>
      <c r="H336"/>
      <c r="I336"/>
      <c r="J336"/>
      <c r="K336"/>
      <c r="L336"/>
      <c r="M336"/>
      <c r="N336"/>
      <c r="O336"/>
      <c r="P336"/>
      <c r="Q336"/>
      <c r="R336"/>
      <c r="S336"/>
      <c r="T336" s="184"/>
      <c r="U336" s="184"/>
    </row>
    <row r="337" spans="1:21" ht="15" customHeight="1" x14ac:dyDescent="0.25">
      <c r="A337" s="184"/>
      <c r="B337"/>
      <c r="C337"/>
      <c r="D337"/>
      <c r="E337"/>
      <c r="F337"/>
      <c r="G337"/>
      <c r="H337"/>
      <c r="I337"/>
      <c r="J337"/>
      <c r="K337"/>
      <c r="L337"/>
      <c r="M337"/>
      <c r="N337"/>
      <c r="O337"/>
      <c r="P337"/>
      <c r="Q337"/>
      <c r="R337"/>
      <c r="S337"/>
      <c r="T337" s="184"/>
      <c r="U337" s="184"/>
    </row>
    <row r="338" spans="1:21" ht="15" customHeight="1" x14ac:dyDescent="0.25">
      <c r="A338" s="184"/>
      <c r="B338"/>
      <c r="C338"/>
      <c r="D338"/>
      <c r="E338"/>
      <c r="F338"/>
      <c r="G338"/>
      <c r="H338"/>
      <c r="I338"/>
      <c r="J338"/>
      <c r="K338"/>
      <c r="L338"/>
      <c r="M338"/>
      <c r="N338"/>
      <c r="O338"/>
      <c r="P338"/>
      <c r="Q338"/>
      <c r="R338"/>
      <c r="S338"/>
      <c r="T338" s="184"/>
      <c r="U338" s="184"/>
    </row>
    <row r="339" spans="1:21" ht="15" customHeight="1" x14ac:dyDescent="0.25">
      <c r="A339" s="184"/>
      <c r="B339"/>
      <c r="C339"/>
      <c r="D339"/>
      <c r="E339"/>
      <c r="F339"/>
      <c r="G339"/>
      <c r="H339"/>
      <c r="I339"/>
      <c r="J339"/>
      <c r="K339"/>
      <c r="L339"/>
      <c r="M339"/>
      <c r="N339"/>
      <c r="O339"/>
      <c r="P339"/>
      <c r="Q339"/>
      <c r="R339"/>
      <c r="S339"/>
      <c r="T339" s="184"/>
      <c r="U339" s="184"/>
    </row>
    <row r="340" spans="1:21" ht="15" customHeight="1" x14ac:dyDescent="0.25">
      <c r="A340" s="184"/>
      <c r="B340"/>
      <c r="C340"/>
      <c r="D340"/>
      <c r="E340"/>
      <c r="F340"/>
      <c r="G340"/>
      <c r="H340"/>
      <c r="I340"/>
      <c r="J340"/>
      <c r="K340"/>
      <c r="L340"/>
      <c r="M340"/>
      <c r="N340"/>
      <c r="O340"/>
      <c r="P340"/>
      <c r="Q340"/>
      <c r="R340"/>
      <c r="S340"/>
      <c r="T340" s="184"/>
      <c r="U340" s="184"/>
    </row>
    <row r="341" spans="1:21" ht="15" customHeight="1" x14ac:dyDescent="0.25">
      <c r="A341" s="184"/>
      <c r="B341"/>
      <c r="C341"/>
      <c r="D341"/>
      <c r="E341"/>
      <c r="F341"/>
      <c r="G341"/>
      <c r="H341"/>
      <c r="I341"/>
      <c r="J341"/>
      <c r="K341"/>
      <c r="L341"/>
      <c r="M341"/>
      <c r="N341"/>
      <c r="O341"/>
      <c r="P341"/>
      <c r="Q341"/>
      <c r="R341"/>
      <c r="S341"/>
      <c r="T341" s="184"/>
      <c r="U341" s="184"/>
    </row>
    <row r="342" spans="1:21" ht="15" customHeight="1" x14ac:dyDescent="0.25">
      <c r="A342" s="184"/>
      <c r="B342"/>
      <c r="C342"/>
      <c r="D342"/>
      <c r="E342"/>
      <c r="F342"/>
      <c r="G342"/>
      <c r="H342"/>
      <c r="I342"/>
      <c r="J342"/>
      <c r="K342"/>
      <c r="L342"/>
      <c r="M342"/>
      <c r="N342"/>
      <c r="O342"/>
      <c r="P342"/>
      <c r="Q342"/>
      <c r="R342"/>
      <c r="S342"/>
      <c r="T342" s="184"/>
      <c r="U342" s="184"/>
    </row>
    <row r="343" spans="1:21" ht="15" customHeight="1" x14ac:dyDescent="0.25">
      <c r="A343" s="184"/>
      <c r="B343"/>
      <c r="C343"/>
      <c r="D343"/>
      <c r="E343"/>
      <c r="F343"/>
      <c r="G343"/>
      <c r="H343"/>
      <c r="I343"/>
      <c r="J343"/>
      <c r="K343"/>
      <c r="L343"/>
      <c r="M343"/>
      <c r="N343"/>
      <c r="O343"/>
      <c r="P343"/>
      <c r="Q343"/>
      <c r="R343"/>
      <c r="S343"/>
      <c r="T343" s="184"/>
      <c r="U343" s="184"/>
    </row>
    <row r="344" spans="1:21" ht="15" customHeight="1" x14ac:dyDescent="0.25">
      <c r="A344" s="184"/>
      <c r="B344"/>
      <c r="C344"/>
      <c r="D344"/>
      <c r="E344"/>
      <c r="F344"/>
      <c r="G344"/>
      <c r="H344"/>
      <c r="I344"/>
      <c r="J344"/>
      <c r="K344"/>
      <c r="L344"/>
      <c r="M344"/>
      <c r="N344"/>
      <c r="O344"/>
      <c r="P344"/>
      <c r="Q344"/>
      <c r="R344"/>
      <c r="S344"/>
      <c r="T344" s="184"/>
      <c r="U344" s="184"/>
    </row>
    <row r="345" spans="1:21" ht="15" customHeight="1" x14ac:dyDescent="0.25">
      <c r="A345" s="184"/>
      <c r="B345"/>
      <c r="C345"/>
      <c r="D345"/>
      <c r="E345"/>
      <c r="F345"/>
      <c r="G345"/>
      <c r="H345"/>
      <c r="I345"/>
      <c r="J345"/>
      <c r="K345"/>
      <c r="L345"/>
      <c r="M345"/>
      <c r="N345"/>
      <c r="O345"/>
      <c r="P345"/>
      <c r="Q345"/>
      <c r="R345"/>
      <c r="S345"/>
      <c r="T345" s="184"/>
      <c r="U345" s="184"/>
    </row>
    <row r="346" spans="1:21" ht="15" customHeight="1" x14ac:dyDescent="0.25">
      <c r="A346" s="184"/>
      <c r="B346"/>
      <c r="C346"/>
      <c r="D346"/>
      <c r="E346"/>
      <c r="F346"/>
      <c r="G346"/>
      <c r="H346"/>
      <c r="I346"/>
      <c r="J346"/>
      <c r="K346"/>
      <c r="L346"/>
      <c r="M346"/>
      <c r="N346"/>
      <c r="O346"/>
      <c r="P346"/>
      <c r="Q346"/>
      <c r="R346"/>
      <c r="S346"/>
      <c r="T346" s="184"/>
      <c r="U346" s="184"/>
    </row>
    <row r="347" spans="1:21" ht="15" customHeight="1" x14ac:dyDescent="0.25">
      <c r="A347" s="184"/>
      <c r="B347"/>
      <c r="C347"/>
      <c r="D347"/>
      <c r="E347"/>
      <c r="F347"/>
      <c r="G347"/>
      <c r="H347"/>
      <c r="I347"/>
      <c r="J347"/>
      <c r="K347"/>
      <c r="L347"/>
      <c r="M347"/>
      <c r="N347"/>
      <c r="O347"/>
      <c r="P347"/>
      <c r="Q347"/>
      <c r="R347"/>
      <c r="S347"/>
      <c r="T347" s="184"/>
      <c r="U347" s="184"/>
    </row>
    <row r="348" spans="1:21" ht="15" customHeight="1" x14ac:dyDescent="0.25">
      <c r="A348" s="184"/>
      <c r="B348"/>
      <c r="C348"/>
      <c r="D348"/>
      <c r="E348"/>
      <c r="F348"/>
      <c r="G348"/>
      <c r="H348"/>
      <c r="I348"/>
      <c r="J348"/>
      <c r="K348"/>
      <c r="L348"/>
      <c r="M348"/>
      <c r="N348"/>
      <c r="O348"/>
      <c r="P348"/>
      <c r="Q348"/>
      <c r="R348"/>
      <c r="S348"/>
      <c r="T348" s="184"/>
      <c r="U348" s="184"/>
    </row>
    <row r="349" spans="1:21" ht="15" customHeight="1" x14ac:dyDescent="0.25">
      <c r="A349" s="184"/>
      <c r="B349"/>
      <c r="C349"/>
      <c r="D349"/>
      <c r="E349"/>
      <c r="F349"/>
      <c r="G349"/>
      <c r="H349"/>
      <c r="I349"/>
      <c r="J349"/>
      <c r="K349"/>
      <c r="L349"/>
      <c r="M349"/>
      <c r="N349"/>
      <c r="O349"/>
      <c r="P349"/>
      <c r="Q349"/>
      <c r="R349"/>
      <c r="S349"/>
      <c r="T349" s="184"/>
      <c r="U349" s="184"/>
    </row>
    <row r="350" spans="1:21" ht="15" customHeight="1" x14ac:dyDescent="0.25">
      <c r="A350" s="184"/>
      <c r="B350"/>
      <c r="C350"/>
      <c r="D350"/>
      <c r="E350"/>
      <c r="F350"/>
      <c r="G350"/>
      <c r="H350"/>
      <c r="I350"/>
      <c r="J350"/>
      <c r="K350"/>
      <c r="L350"/>
      <c r="M350"/>
      <c r="N350"/>
      <c r="O350"/>
      <c r="P350"/>
      <c r="Q350"/>
      <c r="R350"/>
      <c r="S350"/>
      <c r="T350" s="184"/>
      <c r="U350" s="184"/>
    </row>
    <row r="351" spans="1:21" ht="15" customHeight="1" x14ac:dyDescent="0.25">
      <c r="A351" s="184"/>
      <c r="B351"/>
      <c r="C351"/>
      <c r="D351"/>
      <c r="E351"/>
      <c r="F351"/>
      <c r="G351"/>
      <c r="H351"/>
      <c r="I351"/>
      <c r="J351"/>
      <c r="K351"/>
      <c r="L351"/>
      <c r="M351"/>
      <c r="N351"/>
      <c r="O351"/>
      <c r="P351"/>
      <c r="Q351"/>
      <c r="R351"/>
      <c r="S351"/>
      <c r="T351" s="184"/>
      <c r="U351" s="184"/>
    </row>
    <row r="352" spans="1:21" ht="15" customHeight="1" x14ac:dyDescent="0.25">
      <c r="A352" s="184"/>
      <c r="B352"/>
      <c r="C352"/>
      <c r="D352"/>
      <c r="E352"/>
      <c r="F352"/>
      <c r="G352"/>
      <c r="H352"/>
      <c r="I352"/>
      <c r="J352"/>
      <c r="K352"/>
      <c r="L352"/>
      <c r="M352"/>
      <c r="N352"/>
      <c r="O352"/>
      <c r="P352"/>
      <c r="Q352"/>
      <c r="R352"/>
      <c r="S352"/>
      <c r="T352" s="184"/>
      <c r="U352" s="184"/>
    </row>
    <row r="353" spans="1:21" ht="15" customHeight="1" x14ac:dyDescent="0.25">
      <c r="A353" s="184"/>
      <c r="B353"/>
      <c r="C353"/>
      <c r="D353"/>
      <c r="E353"/>
      <c r="F353"/>
      <c r="G353"/>
      <c r="H353"/>
      <c r="I353"/>
      <c r="J353"/>
      <c r="K353"/>
      <c r="L353"/>
      <c r="M353"/>
      <c r="N353"/>
      <c r="O353"/>
      <c r="P353"/>
      <c r="Q353"/>
      <c r="R353"/>
      <c r="S353"/>
      <c r="T353" s="184"/>
      <c r="U353" s="184"/>
    </row>
    <row r="354" spans="1:21" ht="15" customHeight="1" x14ac:dyDescent="0.25">
      <c r="A354" s="184"/>
      <c r="B354"/>
      <c r="C354"/>
      <c r="D354"/>
      <c r="E354"/>
      <c r="F354"/>
      <c r="G354"/>
      <c r="H354"/>
      <c r="I354"/>
      <c r="J354"/>
      <c r="K354"/>
      <c r="L354"/>
      <c r="M354"/>
      <c r="N354"/>
      <c r="O354"/>
      <c r="P354"/>
      <c r="Q354"/>
      <c r="R354"/>
      <c r="S354"/>
      <c r="T354" s="184"/>
      <c r="U354" s="184"/>
    </row>
    <row r="355" spans="1:21" ht="15" customHeight="1" x14ac:dyDescent="0.25">
      <c r="A355" s="184"/>
      <c r="B355"/>
      <c r="C355"/>
      <c r="D355"/>
      <c r="E355"/>
      <c r="F355"/>
      <c r="G355"/>
      <c r="H355"/>
      <c r="I355"/>
      <c r="J355"/>
      <c r="K355"/>
      <c r="L355"/>
      <c r="M355"/>
      <c r="N355"/>
      <c r="O355"/>
      <c r="P355"/>
      <c r="Q355"/>
      <c r="R355"/>
      <c r="S355"/>
      <c r="T355" s="184"/>
      <c r="U355" s="184"/>
    </row>
    <row r="356" spans="1:21" ht="15" customHeight="1" x14ac:dyDescent="0.25">
      <c r="A356" s="184"/>
      <c r="B356"/>
      <c r="C356"/>
      <c r="D356"/>
      <c r="E356"/>
      <c r="F356"/>
      <c r="G356"/>
      <c r="H356"/>
      <c r="I356"/>
      <c r="J356"/>
      <c r="K356"/>
      <c r="L356"/>
      <c r="M356"/>
      <c r="N356"/>
      <c r="O356"/>
      <c r="P356"/>
      <c r="Q356"/>
      <c r="R356"/>
      <c r="S356"/>
      <c r="T356" s="184"/>
      <c r="U356" s="184"/>
    </row>
    <row r="357" spans="1:21" ht="15" customHeight="1" x14ac:dyDescent="0.25">
      <c r="A357" s="184"/>
      <c r="B357"/>
      <c r="C357"/>
      <c r="D357"/>
      <c r="E357"/>
      <c r="F357"/>
      <c r="G357"/>
      <c r="H357"/>
      <c r="I357"/>
      <c r="J357"/>
      <c r="K357"/>
      <c r="L357"/>
      <c r="M357"/>
      <c r="N357"/>
      <c r="O357"/>
      <c r="P357"/>
      <c r="Q357"/>
      <c r="R357"/>
      <c r="S357"/>
      <c r="T357" s="184"/>
      <c r="U357" s="184"/>
    </row>
    <row r="358" spans="1:21" ht="15" customHeight="1" x14ac:dyDescent="0.25">
      <c r="A358" s="184"/>
      <c r="B358"/>
      <c r="C358"/>
      <c r="D358"/>
      <c r="E358"/>
      <c r="F358"/>
      <c r="G358"/>
      <c r="H358"/>
      <c r="I358"/>
      <c r="J358"/>
      <c r="K358"/>
      <c r="L358"/>
      <c r="M358"/>
      <c r="N358"/>
      <c r="O358"/>
      <c r="P358"/>
      <c r="Q358"/>
      <c r="R358"/>
      <c r="S358"/>
      <c r="T358" s="184"/>
      <c r="U358" s="184"/>
    </row>
    <row r="359" spans="1:21" ht="15" customHeight="1" x14ac:dyDescent="0.25">
      <c r="A359" s="184"/>
      <c r="B359"/>
      <c r="C359"/>
      <c r="D359"/>
      <c r="E359"/>
      <c r="F359"/>
      <c r="G359"/>
      <c r="H359"/>
      <c r="I359"/>
      <c r="J359"/>
      <c r="K359"/>
      <c r="L359"/>
      <c r="M359"/>
      <c r="N359"/>
      <c r="O359"/>
      <c r="P359"/>
      <c r="Q359"/>
      <c r="R359"/>
      <c r="S359"/>
      <c r="T359" s="184"/>
      <c r="U359" s="184"/>
    </row>
    <row r="360" spans="1:21" ht="15" customHeight="1" x14ac:dyDescent="0.25">
      <c r="A360" s="184"/>
      <c r="B360"/>
      <c r="C360"/>
      <c r="D360"/>
      <c r="E360"/>
      <c r="F360"/>
      <c r="G360"/>
      <c r="H360"/>
      <c r="I360"/>
      <c r="J360"/>
      <c r="K360"/>
      <c r="L360"/>
      <c r="M360"/>
      <c r="N360"/>
      <c r="O360"/>
      <c r="P360"/>
      <c r="Q360"/>
      <c r="R360"/>
      <c r="S360"/>
      <c r="T360" s="184"/>
      <c r="U360" s="184"/>
    </row>
    <row r="361" spans="1:21" ht="15" customHeight="1" x14ac:dyDescent="0.25">
      <c r="A361" s="184"/>
      <c r="B361"/>
      <c r="C361"/>
      <c r="D361"/>
      <c r="E361"/>
      <c r="F361"/>
      <c r="G361"/>
      <c r="H361"/>
      <c r="I361"/>
      <c r="J361"/>
      <c r="K361"/>
      <c r="L361"/>
      <c r="M361"/>
      <c r="N361"/>
      <c r="O361"/>
      <c r="P361"/>
      <c r="Q361"/>
      <c r="R361"/>
      <c r="S361"/>
      <c r="T361" s="184"/>
      <c r="U361" s="184"/>
    </row>
    <row r="362" spans="1:21" ht="15" customHeight="1" x14ac:dyDescent="0.25">
      <c r="A362" s="184"/>
      <c r="B362"/>
      <c r="C362"/>
      <c r="D362"/>
      <c r="E362"/>
      <c r="F362"/>
      <c r="G362"/>
      <c r="H362"/>
      <c r="I362"/>
      <c r="J362"/>
      <c r="K362"/>
      <c r="L362"/>
      <c r="M362"/>
      <c r="N362"/>
      <c r="O362"/>
      <c r="P362"/>
      <c r="Q362"/>
      <c r="R362"/>
      <c r="S362"/>
      <c r="T362" s="184"/>
      <c r="U362" s="184"/>
    </row>
    <row r="363" spans="1:21" ht="15" customHeight="1" x14ac:dyDescent="0.25">
      <c r="A363" s="184"/>
      <c r="B363"/>
      <c r="C363"/>
      <c r="D363"/>
      <c r="E363"/>
      <c r="F363"/>
      <c r="G363"/>
      <c r="H363"/>
      <c r="I363"/>
      <c r="J363"/>
      <c r="K363"/>
      <c r="L363"/>
      <c r="M363"/>
      <c r="N363"/>
      <c r="O363"/>
      <c r="P363"/>
      <c r="Q363"/>
      <c r="R363"/>
      <c r="S363"/>
      <c r="T363" s="184"/>
      <c r="U363" s="184"/>
    </row>
    <row r="364" spans="1:21" ht="15" customHeight="1" x14ac:dyDescent="0.25">
      <c r="A364" s="184"/>
      <c r="B364"/>
      <c r="C364"/>
      <c r="D364"/>
      <c r="E364"/>
      <c r="F364"/>
      <c r="G364"/>
      <c r="H364"/>
      <c r="I364"/>
      <c r="J364"/>
      <c r="K364"/>
      <c r="L364"/>
      <c r="M364"/>
      <c r="N364"/>
      <c r="O364"/>
      <c r="P364"/>
      <c r="Q364"/>
      <c r="R364"/>
      <c r="S364"/>
      <c r="T364" s="184"/>
      <c r="U364" s="184"/>
    </row>
    <row r="365" spans="1:21" ht="15" customHeight="1" x14ac:dyDescent="0.25">
      <c r="A365" s="184"/>
      <c r="B365"/>
      <c r="C365"/>
      <c r="D365"/>
      <c r="E365"/>
      <c r="F365"/>
      <c r="G365"/>
      <c r="H365"/>
      <c r="I365"/>
      <c r="J365"/>
      <c r="K365"/>
      <c r="L365"/>
      <c r="M365"/>
      <c r="N365"/>
      <c r="O365"/>
      <c r="P365"/>
      <c r="Q365"/>
      <c r="R365"/>
      <c r="S365"/>
      <c r="T365" s="184"/>
      <c r="U365" s="184"/>
    </row>
    <row r="366" spans="1:21" ht="15" customHeight="1" x14ac:dyDescent="0.25">
      <c r="A366" s="184"/>
      <c r="B366"/>
      <c r="C366"/>
      <c r="D366"/>
      <c r="E366"/>
      <c r="F366"/>
      <c r="G366"/>
      <c r="H366"/>
      <c r="I366"/>
      <c r="J366"/>
      <c r="K366"/>
      <c r="L366"/>
      <c r="M366"/>
      <c r="N366"/>
      <c r="O366"/>
      <c r="P366"/>
      <c r="Q366"/>
      <c r="R366"/>
      <c r="S366"/>
      <c r="T366" s="184"/>
      <c r="U366" s="184"/>
    </row>
    <row r="367" spans="1:21" ht="15" customHeight="1" x14ac:dyDescent="0.25">
      <c r="A367" s="184"/>
      <c r="B367"/>
      <c r="C367"/>
      <c r="D367"/>
      <c r="E367"/>
      <c r="F367"/>
      <c r="G367"/>
      <c r="H367"/>
      <c r="I367"/>
      <c r="J367"/>
      <c r="K367"/>
      <c r="L367"/>
      <c r="M367"/>
      <c r="N367"/>
      <c r="O367"/>
      <c r="P367"/>
      <c r="Q367"/>
      <c r="R367"/>
      <c r="S367"/>
      <c r="T367" s="184"/>
      <c r="U367" s="184"/>
    </row>
    <row r="368" spans="1:21" ht="15" customHeight="1" x14ac:dyDescent="0.25">
      <c r="A368" s="184"/>
      <c r="B368"/>
      <c r="C368"/>
      <c r="D368"/>
      <c r="E368"/>
      <c r="F368"/>
      <c r="G368"/>
      <c r="H368"/>
      <c r="I368"/>
      <c r="J368"/>
      <c r="K368"/>
      <c r="L368"/>
      <c r="M368"/>
      <c r="N368"/>
      <c r="O368"/>
      <c r="P368"/>
      <c r="Q368"/>
      <c r="R368"/>
      <c r="S368"/>
      <c r="T368" s="184"/>
      <c r="U368" s="184"/>
    </row>
    <row r="369" spans="1:21" ht="15" customHeight="1" x14ac:dyDescent="0.25">
      <c r="A369" s="184"/>
      <c r="B369"/>
      <c r="C369"/>
      <c r="D369"/>
      <c r="E369"/>
      <c r="F369"/>
      <c r="G369"/>
      <c r="H369"/>
      <c r="I369"/>
      <c r="J369"/>
      <c r="K369"/>
      <c r="L369"/>
      <c r="M369"/>
      <c r="N369"/>
      <c r="O369"/>
      <c r="P369"/>
      <c r="Q369"/>
      <c r="R369"/>
      <c r="S369"/>
      <c r="T369" s="184"/>
      <c r="U369" s="184"/>
    </row>
    <row r="370" spans="1:21" ht="15" customHeight="1" x14ac:dyDescent="0.25">
      <c r="A370" s="184"/>
      <c r="B370"/>
      <c r="C370"/>
      <c r="D370"/>
      <c r="E370"/>
      <c r="F370"/>
      <c r="G370"/>
      <c r="H370"/>
      <c r="I370"/>
      <c r="J370"/>
      <c r="K370"/>
      <c r="L370"/>
      <c r="M370"/>
      <c r="N370"/>
      <c r="O370"/>
      <c r="P370"/>
      <c r="Q370"/>
      <c r="R370"/>
      <c r="S370"/>
      <c r="T370" s="184"/>
      <c r="U370" s="184"/>
    </row>
    <row r="371" spans="1:21" ht="15" customHeight="1" x14ac:dyDescent="0.25">
      <c r="A371" s="184"/>
      <c r="B371"/>
      <c r="C371"/>
      <c r="D371"/>
      <c r="E371"/>
      <c r="F371"/>
      <c r="G371"/>
      <c r="H371"/>
      <c r="I371"/>
      <c r="J371"/>
      <c r="K371"/>
      <c r="L371"/>
      <c r="M371"/>
      <c r="N371"/>
      <c r="O371"/>
      <c r="P371"/>
      <c r="Q371"/>
      <c r="R371"/>
      <c r="S371"/>
      <c r="T371" s="184"/>
      <c r="U371" s="184"/>
    </row>
    <row r="372" spans="1:21" ht="15" customHeight="1" x14ac:dyDescent="0.25">
      <c r="A372" s="184"/>
      <c r="B372"/>
      <c r="C372"/>
      <c r="D372"/>
      <c r="E372"/>
      <c r="F372"/>
      <c r="G372"/>
      <c r="H372"/>
      <c r="I372"/>
      <c r="J372"/>
      <c r="K372"/>
      <c r="L372"/>
      <c r="M372"/>
      <c r="N372"/>
      <c r="O372"/>
      <c r="P372"/>
      <c r="Q372"/>
      <c r="R372"/>
      <c r="S372"/>
      <c r="T372" s="184"/>
      <c r="U372" s="184"/>
    </row>
    <row r="373" spans="1:21" ht="15" customHeight="1" x14ac:dyDescent="0.25">
      <c r="A373" s="184"/>
      <c r="B373"/>
      <c r="C373"/>
      <c r="D373"/>
      <c r="E373"/>
      <c r="F373"/>
      <c r="G373"/>
      <c r="H373"/>
      <c r="I373"/>
      <c r="J373"/>
      <c r="K373"/>
      <c r="L373"/>
      <c r="M373"/>
      <c r="N373"/>
      <c r="O373"/>
      <c r="P373"/>
      <c r="Q373"/>
      <c r="R373"/>
      <c r="S373"/>
      <c r="T373" s="184"/>
      <c r="U373" s="184"/>
    </row>
    <row r="374" spans="1:21" ht="15" customHeight="1" x14ac:dyDescent="0.25">
      <c r="A374" s="184"/>
      <c r="B374"/>
      <c r="C374"/>
      <c r="D374"/>
      <c r="E374"/>
      <c r="F374"/>
      <c r="G374"/>
      <c r="H374"/>
      <c r="I374"/>
      <c r="J374"/>
      <c r="K374"/>
      <c r="L374"/>
      <c r="M374"/>
      <c r="N374"/>
      <c r="O374"/>
      <c r="P374"/>
      <c r="Q374"/>
      <c r="R374"/>
      <c r="S374"/>
      <c r="T374" s="184"/>
      <c r="U374" s="184"/>
    </row>
    <row r="375" spans="1:21" ht="15" customHeight="1" x14ac:dyDescent="0.25">
      <c r="A375" s="184"/>
      <c r="B375"/>
      <c r="C375"/>
      <c r="D375"/>
      <c r="E375"/>
      <c r="F375"/>
      <c r="G375"/>
      <c r="H375"/>
      <c r="I375"/>
      <c r="J375"/>
      <c r="K375"/>
      <c r="L375"/>
      <c r="M375"/>
      <c r="N375"/>
      <c r="O375"/>
      <c r="P375"/>
      <c r="Q375"/>
      <c r="R375"/>
      <c r="S375"/>
      <c r="T375" s="184"/>
      <c r="U375" s="184"/>
    </row>
    <row r="376" spans="1:21" ht="15" customHeight="1" x14ac:dyDescent="0.25">
      <c r="A376" s="184"/>
      <c r="B376"/>
      <c r="C376"/>
      <c r="D376"/>
      <c r="E376"/>
      <c r="F376"/>
      <c r="G376"/>
      <c r="H376"/>
      <c r="I376"/>
      <c r="J376"/>
      <c r="K376"/>
      <c r="L376"/>
      <c r="M376"/>
      <c r="N376"/>
      <c r="O376"/>
      <c r="P376"/>
      <c r="Q376"/>
      <c r="R376"/>
      <c r="S376"/>
      <c r="T376" s="184"/>
      <c r="U376" s="184"/>
    </row>
    <row r="377" spans="1:21" ht="15" customHeight="1" x14ac:dyDescent="0.25">
      <c r="A377" s="184"/>
      <c r="B377"/>
      <c r="C377"/>
      <c r="D377"/>
      <c r="E377"/>
      <c r="F377"/>
      <c r="G377"/>
      <c r="H377"/>
      <c r="I377"/>
      <c r="J377"/>
      <c r="K377"/>
      <c r="L377"/>
      <c r="M377"/>
      <c r="N377"/>
      <c r="O377"/>
      <c r="P377"/>
      <c r="Q377"/>
      <c r="R377"/>
      <c r="S377"/>
      <c r="T377" s="184"/>
      <c r="U377" s="184"/>
    </row>
    <row r="378" spans="1:21" ht="15" customHeight="1" x14ac:dyDescent="0.25">
      <c r="A378" s="184"/>
      <c r="B378"/>
      <c r="C378"/>
      <c r="D378"/>
      <c r="E378"/>
      <c r="F378"/>
      <c r="G378"/>
      <c r="H378"/>
      <c r="I378"/>
      <c r="J378"/>
      <c r="K378"/>
      <c r="L378"/>
      <c r="M378"/>
      <c r="N378"/>
      <c r="O378"/>
      <c r="P378"/>
      <c r="Q378"/>
      <c r="R378"/>
      <c r="S378"/>
      <c r="T378" s="184"/>
      <c r="U378" s="184"/>
    </row>
    <row r="379" spans="1:21" ht="15" customHeight="1" x14ac:dyDescent="0.25">
      <c r="A379" s="184"/>
      <c r="B379"/>
      <c r="C379"/>
      <c r="D379"/>
      <c r="E379"/>
      <c r="F379"/>
      <c r="G379"/>
      <c r="H379"/>
      <c r="I379"/>
      <c r="J379"/>
      <c r="K379"/>
      <c r="L379"/>
      <c r="M379"/>
      <c r="N379"/>
      <c r="O379"/>
      <c r="P379"/>
      <c r="Q379"/>
      <c r="R379"/>
      <c r="S379"/>
      <c r="T379" s="184"/>
      <c r="U379" s="184"/>
    </row>
    <row r="380" spans="1:21" ht="15" customHeight="1" x14ac:dyDescent="0.25">
      <c r="A380" s="184"/>
      <c r="B380"/>
      <c r="C380"/>
      <c r="D380"/>
      <c r="E380"/>
      <c r="F380"/>
      <c r="G380"/>
      <c r="H380"/>
      <c r="I380"/>
      <c r="J380"/>
      <c r="K380"/>
      <c r="L380"/>
      <c r="M380"/>
      <c r="N380"/>
      <c r="O380"/>
      <c r="P380"/>
      <c r="Q380"/>
      <c r="R380"/>
      <c r="S380"/>
      <c r="T380" s="184"/>
      <c r="U380" s="184"/>
    </row>
    <row r="381" spans="1:21" ht="15" customHeight="1" x14ac:dyDescent="0.25">
      <c r="A381" s="184"/>
      <c r="B381"/>
      <c r="C381"/>
      <c r="D381"/>
      <c r="E381"/>
      <c r="F381"/>
      <c r="G381"/>
      <c r="H381"/>
      <c r="I381"/>
      <c r="J381"/>
      <c r="K381"/>
      <c r="L381"/>
      <c r="M381"/>
      <c r="N381"/>
      <c r="O381"/>
      <c r="P381"/>
      <c r="Q381"/>
      <c r="R381"/>
      <c r="S381"/>
      <c r="T381" s="184"/>
      <c r="U381" s="184"/>
    </row>
    <row r="382" spans="1:21" ht="15" customHeight="1" x14ac:dyDescent="0.25">
      <c r="A382" s="184"/>
      <c r="B382"/>
      <c r="C382"/>
      <c r="D382"/>
      <c r="E382"/>
      <c r="F382"/>
      <c r="G382"/>
      <c r="H382"/>
      <c r="I382"/>
      <c r="J382"/>
      <c r="K382"/>
      <c r="L382"/>
      <c r="M382"/>
      <c r="N382"/>
      <c r="O382"/>
      <c r="P382"/>
      <c r="Q382"/>
      <c r="R382"/>
      <c r="S382"/>
      <c r="T382" s="184"/>
      <c r="U382" s="184"/>
    </row>
    <row r="383" spans="1:21" ht="15" customHeight="1" x14ac:dyDescent="0.25">
      <c r="A383" s="184"/>
      <c r="B383"/>
      <c r="C383"/>
      <c r="D383"/>
      <c r="E383"/>
      <c r="F383"/>
      <c r="G383"/>
      <c r="H383"/>
      <c r="I383"/>
      <c r="J383"/>
      <c r="K383"/>
      <c r="L383"/>
      <c r="M383"/>
      <c r="N383"/>
      <c r="O383"/>
      <c r="P383"/>
      <c r="Q383"/>
      <c r="R383"/>
      <c r="S383"/>
      <c r="T383" s="184"/>
      <c r="U383" s="184"/>
    </row>
    <row r="384" spans="1:21" ht="15" customHeight="1" x14ac:dyDescent="0.25">
      <c r="A384" s="184"/>
      <c r="B384"/>
      <c r="C384"/>
      <c r="D384"/>
      <c r="E384"/>
      <c r="F384"/>
      <c r="G384"/>
      <c r="H384"/>
      <c r="I384"/>
      <c r="J384"/>
      <c r="K384"/>
      <c r="L384"/>
      <c r="M384"/>
      <c r="N384"/>
      <c r="O384"/>
      <c r="P384"/>
      <c r="Q384"/>
      <c r="R384"/>
      <c r="S384"/>
      <c r="T384" s="184"/>
      <c r="U384" s="184"/>
    </row>
    <row r="385" spans="1:21" ht="15" customHeight="1" x14ac:dyDescent="0.25">
      <c r="A385" s="184"/>
      <c r="B385"/>
      <c r="C385"/>
      <c r="D385"/>
      <c r="E385"/>
      <c r="F385"/>
      <c r="G385"/>
      <c r="H385"/>
      <c r="I385"/>
      <c r="J385"/>
      <c r="K385"/>
      <c r="L385"/>
      <c r="M385"/>
      <c r="N385"/>
      <c r="O385"/>
      <c r="P385"/>
      <c r="Q385"/>
      <c r="R385"/>
      <c r="S385"/>
      <c r="T385" s="184"/>
      <c r="U385" s="184"/>
    </row>
    <row r="386" spans="1:21" ht="15" customHeight="1" x14ac:dyDescent="0.25">
      <c r="A386" s="184"/>
      <c r="B386"/>
      <c r="C386"/>
      <c r="D386"/>
      <c r="E386"/>
      <c r="F386"/>
      <c r="G386"/>
      <c r="H386"/>
      <c r="I386"/>
      <c r="J386"/>
      <c r="K386"/>
      <c r="L386"/>
      <c r="M386"/>
      <c r="N386"/>
      <c r="O386"/>
      <c r="P386"/>
      <c r="Q386"/>
      <c r="R386"/>
      <c r="S386"/>
      <c r="T386" s="184"/>
      <c r="U386" s="184"/>
    </row>
    <row r="387" spans="1:21" ht="15" customHeight="1" x14ac:dyDescent="0.25">
      <c r="A387" s="184"/>
      <c r="B387"/>
      <c r="C387"/>
      <c r="D387"/>
      <c r="E387"/>
      <c r="F387"/>
      <c r="G387"/>
      <c r="H387"/>
      <c r="I387"/>
      <c r="J387"/>
      <c r="K387"/>
      <c r="L387"/>
      <c r="M387"/>
      <c r="N387"/>
      <c r="O387"/>
      <c r="P387"/>
      <c r="Q387"/>
      <c r="R387"/>
      <c r="S387"/>
      <c r="T387" s="184"/>
      <c r="U387" s="184"/>
    </row>
    <row r="388" spans="1:21" ht="15" customHeight="1" x14ac:dyDescent="0.25">
      <c r="A388" s="184"/>
      <c r="B388"/>
      <c r="C388"/>
      <c r="D388"/>
      <c r="E388"/>
      <c r="F388"/>
      <c r="G388"/>
      <c r="H388"/>
      <c r="I388"/>
      <c r="J388"/>
      <c r="K388"/>
      <c r="L388"/>
      <c r="M388"/>
      <c r="N388"/>
      <c r="O388"/>
      <c r="P388"/>
      <c r="Q388"/>
      <c r="R388"/>
      <c r="S388"/>
      <c r="T388" s="184"/>
      <c r="U388" s="184"/>
    </row>
    <row r="389" spans="1:21" ht="15" customHeight="1" x14ac:dyDescent="0.25">
      <c r="A389" s="184"/>
      <c r="B389"/>
      <c r="C389"/>
      <c r="D389"/>
      <c r="E389"/>
      <c r="F389"/>
      <c r="G389"/>
      <c r="H389"/>
      <c r="I389"/>
      <c r="J389"/>
      <c r="K389"/>
      <c r="L389"/>
      <c r="M389"/>
      <c r="N389"/>
      <c r="O389"/>
      <c r="P389"/>
      <c r="Q389"/>
      <c r="R389"/>
      <c r="S389"/>
      <c r="T389" s="184"/>
      <c r="U389" s="184"/>
    </row>
    <row r="390" spans="1:21" ht="15" customHeight="1" x14ac:dyDescent="0.25">
      <c r="A390" s="184"/>
      <c r="B390"/>
      <c r="C390"/>
      <c r="D390"/>
      <c r="E390"/>
      <c r="F390"/>
      <c r="G390"/>
      <c r="H390"/>
      <c r="I390"/>
      <c r="J390"/>
      <c r="K390"/>
      <c r="L390"/>
      <c r="M390"/>
      <c r="N390"/>
      <c r="O390"/>
      <c r="P390"/>
      <c r="Q390"/>
      <c r="R390"/>
      <c r="S390"/>
      <c r="T390" s="184"/>
      <c r="U390" s="184"/>
    </row>
    <row r="391" spans="1:21" ht="15" customHeight="1" x14ac:dyDescent="0.25">
      <c r="A391" s="184"/>
      <c r="B391"/>
      <c r="C391"/>
      <c r="D391"/>
      <c r="E391"/>
      <c r="F391"/>
      <c r="G391"/>
      <c r="H391"/>
      <c r="I391"/>
      <c r="J391"/>
      <c r="K391"/>
      <c r="L391"/>
      <c r="M391"/>
      <c r="N391"/>
      <c r="O391"/>
      <c r="P391"/>
      <c r="Q391"/>
      <c r="R391"/>
      <c r="S391"/>
      <c r="T391" s="184"/>
      <c r="U391" s="184"/>
    </row>
    <row r="392" spans="1:21" ht="15" customHeight="1" x14ac:dyDescent="0.25">
      <c r="A392" s="184"/>
      <c r="B392"/>
      <c r="C392"/>
      <c r="D392"/>
      <c r="E392"/>
      <c r="F392"/>
      <c r="G392"/>
      <c r="H392"/>
      <c r="I392"/>
      <c r="J392"/>
      <c r="K392"/>
      <c r="L392"/>
      <c r="M392"/>
      <c r="N392"/>
      <c r="O392"/>
      <c r="P392"/>
      <c r="Q392"/>
      <c r="R392"/>
      <c r="S392"/>
      <c r="T392" s="184"/>
      <c r="U392" s="184"/>
    </row>
    <row r="393" spans="1:21" ht="15" customHeight="1" x14ac:dyDescent="0.25">
      <c r="A393" s="184"/>
      <c r="B393"/>
      <c r="C393"/>
      <c r="D393"/>
      <c r="E393"/>
      <c r="F393"/>
      <c r="G393"/>
      <c r="H393"/>
      <c r="I393"/>
      <c r="J393"/>
      <c r="K393"/>
      <c r="L393"/>
      <c r="M393"/>
      <c r="N393"/>
      <c r="O393"/>
      <c r="P393"/>
      <c r="Q393"/>
      <c r="R393"/>
      <c r="S393"/>
      <c r="T393" s="184"/>
      <c r="U393" s="184"/>
    </row>
    <row r="394" spans="1:21" ht="15" customHeight="1" x14ac:dyDescent="0.25">
      <c r="A394" s="184"/>
      <c r="B394"/>
      <c r="C394"/>
      <c r="D394"/>
      <c r="E394"/>
      <c r="F394"/>
      <c r="G394"/>
      <c r="H394"/>
      <c r="I394"/>
      <c r="J394"/>
      <c r="K394"/>
      <c r="L394"/>
      <c r="M394"/>
      <c r="N394"/>
      <c r="O394"/>
      <c r="P394"/>
      <c r="Q394"/>
      <c r="R394"/>
      <c r="S394"/>
      <c r="T394" s="184"/>
      <c r="U394" s="184"/>
    </row>
    <row r="395" spans="1:21" ht="15" customHeight="1" x14ac:dyDescent="0.25">
      <c r="A395" s="184"/>
      <c r="B395"/>
      <c r="C395"/>
      <c r="D395"/>
      <c r="E395"/>
      <c r="F395"/>
      <c r="G395"/>
      <c r="H395"/>
      <c r="I395"/>
      <c r="J395"/>
      <c r="K395"/>
      <c r="L395"/>
      <c r="M395"/>
      <c r="N395"/>
      <c r="O395"/>
      <c r="P395"/>
      <c r="Q395"/>
      <c r="R395"/>
      <c r="S395"/>
      <c r="T395" s="184"/>
      <c r="U395" s="184"/>
    </row>
    <row r="396" spans="1:21" ht="15" customHeight="1" x14ac:dyDescent="0.25">
      <c r="A396" s="184"/>
      <c r="B396"/>
      <c r="C396"/>
      <c r="D396"/>
      <c r="E396"/>
      <c r="F396"/>
      <c r="G396"/>
      <c r="H396"/>
      <c r="I396"/>
      <c r="J396"/>
      <c r="K396"/>
      <c r="L396"/>
      <c r="M396"/>
      <c r="N396"/>
      <c r="O396"/>
      <c r="P396"/>
      <c r="Q396"/>
      <c r="R396"/>
      <c r="S396"/>
      <c r="T396" s="184"/>
      <c r="U396" s="184"/>
    </row>
    <row r="397" spans="1:21" ht="15" customHeight="1" x14ac:dyDescent="0.25">
      <c r="A397" s="184"/>
      <c r="B397"/>
      <c r="C397"/>
      <c r="D397"/>
      <c r="E397"/>
      <c r="F397"/>
      <c r="G397"/>
      <c r="H397"/>
      <c r="I397"/>
      <c r="J397"/>
      <c r="K397"/>
      <c r="L397"/>
      <c r="M397"/>
      <c r="N397"/>
      <c r="O397"/>
      <c r="P397"/>
      <c r="Q397"/>
      <c r="R397"/>
      <c r="S397"/>
      <c r="T397" s="184"/>
      <c r="U397" s="184"/>
    </row>
    <row r="398" spans="1:21" ht="15" customHeight="1" x14ac:dyDescent="0.25">
      <c r="A398" s="184"/>
      <c r="B398"/>
      <c r="C398"/>
      <c r="D398"/>
      <c r="E398"/>
      <c r="F398"/>
      <c r="G398"/>
      <c r="H398"/>
      <c r="I398"/>
      <c r="J398"/>
      <c r="K398"/>
      <c r="L398"/>
      <c r="M398"/>
      <c r="N398"/>
      <c r="O398"/>
      <c r="P398"/>
      <c r="Q398"/>
      <c r="R398"/>
      <c r="S398"/>
      <c r="T398" s="184"/>
      <c r="U398" s="184"/>
    </row>
    <row r="399" spans="1:21" ht="15" customHeight="1" x14ac:dyDescent="0.25">
      <c r="A399" s="184"/>
      <c r="B399"/>
      <c r="C399"/>
      <c r="D399"/>
      <c r="E399"/>
      <c r="F399"/>
      <c r="G399"/>
      <c r="H399"/>
      <c r="I399"/>
      <c r="J399"/>
      <c r="K399"/>
      <c r="L399"/>
      <c r="M399"/>
      <c r="N399"/>
      <c r="O399"/>
      <c r="P399"/>
      <c r="Q399"/>
      <c r="R399"/>
      <c r="S399"/>
      <c r="T399" s="184"/>
      <c r="U399" s="184"/>
    </row>
    <row r="400" spans="1:21" ht="15" customHeight="1" x14ac:dyDescent="0.25">
      <c r="A400" s="184"/>
      <c r="B400"/>
      <c r="C400"/>
      <c r="D400"/>
      <c r="E400"/>
      <c r="F400"/>
      <c r="G400"/>
      <c r="H400"/>
      <c r="I400"/>
      <c r="J400"/>
      <c r="K400"/>
      <c r="L400"/>
      <c r="M400"/>
      <c r="N400"/>
      <c r="O400"/>
      <c r="P400"/>
      <c r="Q400"/>
      <c r="R400"/>
      <c r="S400"/>
      <c r="T400" s="184"/>
      <c r="U400" s="184"/>
    </row>
    <row r="401" spans="1:21" ht="15" customHeight="1" x14ac:dyDescent="0.25">
      <c r="A401" s="184"/>
      <c r="B401"/>
      <c r="C401"/>
      <c r="D401"/>
      <c r="E401"/>
      <c r="F401"/>
      <c r="G401"/>
      <c r="H401"/>
      <c r="I401"/>
      <c r="J401"/>
      <c r="K401"/>
      <c r="L401"/>
      <c r="M401"/>
      <c r="N401"/>
      <c r="O401"/>
      <c r="P401"/>
      <c r="Q401"/>
      <c r="R401"/>
      <c r="S401"/>
      <c r="T401" s="184"/>
      <c r="U401" s="184"/>
    </row>
    <row r="402" spans="1:21" ht="15" customHeight="1" x14ac:dyDescent="0.25">
      <c r="A402" s="184"/>
      <c r="B402"/>
      <c r="C402"/>
      <c r="D402"/>
      <c r="E402"/>
      <c r="F402"/>
      <c r="G402"/>
      <c r="H402"/>
      <c r="I402"/>
      <c r="J402"/>
      <c r="K402"/>
      <c r="L402"/>
      <c r="M402"/>
      <c r="N402"/>
      <c r="O402"/>
      <c r="P402"/>
      <c r="Q402"/>
      <c r="R402"/>
      <c r="S402"/>
      <c r="T402" s="184"/>
      <c r="U402" s="184"/>
    </row>
    <row r="403" spans="1:21" ht="15" customHeight="1" x14ac:dyDescent="0.25">
      <c r="A403" s="184"/>
      <c r="B403"/>
      <c r="C403"/>
      <c r="D403"/>
      <c r="E403"/>
      <c r="F403"/>
      <c r="G403"/>
      <c r="H403"/>
      <c r="I403"/>
      <c r="J403"/>
      <c r="K403"/>
      <c r="L403"/>
      <c r="M403"/>
      <c r="N403"/>
      <c r="O403"/>
      <c r="P403"/>
      <c r="Q403"/>
      <c r="R403"/>
      <c r="S403"/>
      <c r="T403" s="184"/>
      <c r="U403" s="184"/>
    </row>
    <row r="404" spans="1:21" ht="15" customHeight="1" x14ac:dyDescent="0.25">
      <c r="A404" s="184"/>
      <c r="B404"/>
      <c r="C404"/>
      <c r="D404"/>
      <c r="E404"/>
      <c r="F404"/>
      <c r="G404"/>
      <c r="H404"/>
      <c r="I404"/>
      <c r="J404"/>
      <c r="K404"/>
      <c r="L404"/>
      <c r="M404"/>
      <c r="N404"/>
      <c r="O404"/>
      <c r="P404"/>
      <c r="Q404"/>
      <c r="R404"/>
      <c r="S404"/>
      <c r="T404" s="184"/>
      <c r="U404" s="184"/>
    </row>
    <row r="405" spans="1:21" ht="15" customHeight="1" x14ac:dyDescent="0.25">
      <c r="A405" s="184"/>
      <c r="B405"/>
      <c r="C405"/>
      <c r="D405"/>
      <c r="E405"/>
      <c r="F405"/>
      <c r="G405"/>
      <c r="H405"/>
      <c r="I405"/>
      <c r="J405"/>
      <c r="K405"/>
      <c r="L405"/>
      <c r="M405"/>
      <c r="N405"/>
      <c r="O405"/>
      <c r="P405"/>
      <c r="Q405"/>
      <c r="R405"/>
      <c r="S405"/>
      <c r="T405" s="184"/>
      <c r="U405" s="184"/>
    </row>
    <row r="406" spans="1:21" ht="15" customHeight="1" x14ac:dyDescent="0.25">
      <c r="A406" s="184"/>
      <c r="B406"/>
      <c r="C406"/>
      <c r="D406"/>
      <c r="E406"/>
      <c r="F406"/>
      <c r="G406"/>
      <c r="H406"/>
      <c r="I406"/>
      <c r="J406"/>
      <c r="K406"/>
      <c r="L406"/>
      <c r="M406"/>
      <c r="N406"/>
      <c r="O406"/>
      <c r="P406"/>
      <c r="Q406"/>
      <c r="R406"/>
      <c r="S406"/>
      <c r="T406" s="184"/>
      <c r="U406" s="184"/>
    </row>
    <row r="407" spans="1:21" ht="15" customHeight="1" x14ac:dyDescent="0.25">
      <c r="A407" s="184"/>
      <c r="B407"/>
      <c r="C407"/>
      <c r="D407"/>
      <c r="E407"/>
      <c r="F407"/>
      <c r="G407"/>
      <c r="H407"/>
      <c r="I407"/>
      <c r="J407"/>
      <c r="K407"/>
      <c r="L407"/>
      <c r="M407"/>
      <c r="N407"/>
      <c r="O407"/>
      <c r="P407"/>
      <c r="Q407"/>
      <c r="R407"/>
      <c r="S407"/>
      <c r="T407" s="184"/>
      <c r="U407" s="184"/>
    </row>
    <row r="408" spans="1:21" ht="15" customHeight="1" x14ac:dyDescent="0.25">
      <c r="A408" s="184"/>
      <c r="B408"/>
      <c r="C408"/>
      <c r="D408"/>
      <c r="E408"/>
      <c r="F408"/>
      <c r="G408"/>
      <c r="H408"/>
      <c r="I408"/>
      <c r="J408"/>
      <c r="K408"/>
      <c r="L408"/>
      <c r="M408"/>
      <c r="N408"/>
      <c r="O408"/>
      <c r="P408"/>
      <c r="Q408"/>
      <c r="R408"/>
      <c r="S408"/>
      <c r="T408" s="184"/>
      <c r="U408" s="184"/>
    </row>
    <row r="409" spans="1:21" ht="15" customHeight="1" x14ac:dyDescent="0.25">
      <c r="A409" s="184"/>
      <c r="B409"/>
      <c r="C409"/>
      <c r="D409"/>
      <c r="E409"/>
      <c r="F409"/>
      <c r="G409"/>
      <c r="H409"/>
      <c r="I409"/>
      <c r="J409"/>
      <c r="K409"/>
      <c r="L409"/>
      <c r="M409"/>
      <c r="N409"/>
      <c r="O409"/>
      <c r="P409"/>
      <c r="Q409"/>
      <c r="R409"/>
      <c r="S409"/>
      <c r="T409" s="184"/>
      <c r="U409" s="184"/>
    </row>
    <row r="410" spans="1:21" ht="15" customHeight="1" x14ac:dyDescent="0.25">
      <c r="A410" s="184"/>
      <c r="B410"/>
      <c r="C410"/>
      <c r="D410"/>
      <c r="E410"/>
      <c r="F410"/>
      <c r="G410"/>
      <c r="H410"/>
      <c r="I410"/>
      <c r="J410"/>
      <c r="K410"/>
      <c r="L410"/>
      <c r="M410"/>
      <c r="N410"/>
      <c r="O410"/>
      <c r="P410"/>
      <c r="Q410"/>
      <c r="R410"/>
      <c r="S410"/>
      <c r="T410" s="184"/>
      <c r="U410" s="184"/>
    </row>
    <row r="411" spans="1:21" ht="15" customHeight="1" x14ac:dyDescent="0.25">
      <c r="A411" s="184"/>
      <c r="B411"/>
      <c r="C411"/>
      <c r="D411"/>
      <c r="E411"/>
      <c r="F411"/>
      <c r="G411"/>
      <c r="H411"/>
      <c r="I411"/>
      <c r="J411"/>
      <c r="K411"/>
      <c r="L411"/>
      <c r="M411"/>
      <c r="N411"/>
      <c r="O411"/>
      <c r="P411"/>
      <c r="Q411"/>
      <c r="R411"/>
      <c r="S411"/>
      <c r="T411" s="184"/>
      <c r="U411" s="184"/>
    </row>
    <row r="412" spans="1:21" ht="15" customHeight="1" x14ac:dyDescent="0.25">
      <c r="A412" s="184"/>
      <c r="B412"/>
      <c r="C412"/>
      <c r="D412"/>
      <c r="E412"/>
      <c r="F412"/>
      <c r="G412"/>
      <c r="H412"/>
      <c r="I412"/>
      <c r="J412"/>
      <c r="K412"/>
      <c r="L412"/>
      <c r="M412"/>
      <c r="N412"/>
      <c r="O412"/>
      <c r="P412"/>
      <c r="Q412"/>
      <c r="R412"/>
      <c r="S412"/>
      <c r="T412" s="184"/>
      <c r="U412" s="184"/>
    </row>
    <row r="413" spans="1:21" ht="15" customHeight="1" x14ac:dyDescent="0.25">
      <c r="A413" s="184"/>
      <c r="B413"/>
      <c r="C413"/>
      <c r="D413"/>
      <c r="E413"/>
      <c r="F413"/>
      <c r="G413"/>
      <c r="H413"/>
      <c r="I413"/>
      <c r="J413"/>
      <c r="K413"/>
      <c r="L413"/>
      <c r="M413"/>
      <c r="N413"/>
      <c r="O413"/>
      <c r="P413"/>
      <c r="Q413"/>
      <c r="R413"/>
      <c r="S413"/>
      <c r="T413" s="184"/>
      <c r="U413" s="184"/>
    </row>
    <row r="414" spans="1:21" ht="15" customHeight="1" x14ac:dyDescent="0.25">
      <c r="A414" s="184"/>
      <c r="B414"/>
      <c r="C414"/>
      <c r="D414"/>
      <c r="E414"/>
      <c r="F414"/>
      <c r="G414"/>
      <c r="H414"/>
      <c r="I414"/>
      <c r="J414"/>
      <c r="K414"/>
      <c r="L414"/>
      <c r="M414"/>
      <c r="N414"/>
      <c r="O414"/>
      <c r="P414"/>
      <c r="Q414"/>
      <c r="R414"/>
      <c r="S414"/>
      <c r="T414" s="184"/>
      <c r="U414" s="184"/>
    </row>
    <row r="415" spans="1:21" ht="15" customHeight="1" x14ac:dyDescent="0.25">
      <c r="A415" s="184"/>
      <c r="B415"/>
      <c r="C415"/>
      <c r="D415"/>
      <c r="E415"/>
      <c r="F415"/>
      <c r="G415"/>
      <c r="H415"/>
      <c r="I415"/>
      <c r="J415"/>
      <c r="K415"/>
      <c r="L415"/>
      <c r="M415"/>
      <c r="N415"/>
      <c r="O415"/>
      <c r="P415"/>
      <c r="Q415"/>
      <c r="R415"/>
      <c r="S415"/>
      <c r="T415" s="184"/>
      <c r="U415" s="184"/>
    </row>
    <row r="416" spans="1:21" ht="15" customHeight="1" x14ac:dyDescent="0.25">
      <c r="A416" s="184"/>
      <c r="B416"/>
      <c r="C416"/>
      <c r="D416"/>
      <c r="E416"/>
      <c r="F416"/>
      <c r="G416"/>
      <c r="H416"/>
      <c r="I416"/>
      <c r="J416"/>
      <c r="K416"/>
      <c r="L416"/>
      <c r="M416"/>
      <c r="N416"/>
      <c r="O416"/>
      <c r="P416"/>
      <c r="Q416"/>
      <c r="R416"/>
      <c r="S416"/>
      <c r="T416" s="184"/>
      <c r="U416" s="184"/>
    </row>
    <row r="417" spans="1:21" ht="15" customHeight="1" x14ac:dyDescent="0.25">
      <c r="A417" s="184"/>
      <c r="B417"/>
      <c r="C417"/>
      <c r="D417"/>
      <c r="E417"/>
      <c r="F417"/>
      <c r="G417"/>
      <c r="H417"/>
      <c r="I417"/>
      <c r="J417"/>
      <c r="K417"/>
      <c r="L417"/>
      <c r="M417"/>
      <c r="N417"/>
      <c r="O417"/>
      <c r="P417"/>
      <c r="Q417"/>
      <c r="R417"/>
      <c r="S417"/>
      <c r="T417" s="184"/>
      <c r="U417" s="184"/>
    </row>
    <row r="418" spans="1:21" ht="15" customHeight="1" x14ac:dyDescent="0.25">
      <c r="A418" s="184"/>
      <c r="B418"/>
      <c r="C418"/>
      <c r="D418"/>
      <c r="E418"/>
      <c r="F418"/>
      <c r="G418"/>
      <c r="H418"/>
      <c r="I418"/>
      <c r="J418"/>
      <c r="K418"/>
      <c r="L418"/>
      <c r="M418"/>
      <c r="N418"/>
      <c r="O418"/>
      <c r="P418"/>
      <c r="Q418"/>
      <c r="R418"/>
      <c r="S418"/>
      <c r="T418" s="184"/>
      <c r="U418" s="184"/>
    </row>
    <row r="419" spans="1:21" ht="15" customHeight="1" x14ac:dyDescent="0.25">
      <c r="A419" s="184"/>
      <c r="B419"/>
      <c r="C419"/>
      <c r="D419"/>
      <c r="E419"/>
      <c r="F419"/>
      <c r="G419"/>
      <c r="H419"/>
      <c r="I419"/>
      <c r="J419"/>
      <c r="K419"/>
      <c r="L419"/>
      <c r="M419"/>
      <c r="N419"/>
      <c r="O419"/>
      <c r="P419"/>
      <c r="Q419"/>
      <c r="R419"/>
      <c r="S419"/>
      <c r="T419" s="184"/>
      <c r="U419" s="184"/>
    </row>
    <row r="420" spans="1:21" ht="15" customHeight="1" x14ac:dyDescent="0.25">
      <c r="A420" s="184"/>
      <c r="B420"/>
      <c r="C420"/>
      <c r="D420"/>
      <c r="E420"/>
      <c r="F420"/>
      <c r="G420"/>
      <c r="H420"/>
      <c r="I420"/>
      <c r="J420"/>
      <c r="K420"/>
      <c r="L420"/>
      <c r="M420"/>
      <c r="N420"/>
      <c r="O420"/>
      <c r="P420"/>
      <c r="Q420"/>
      <c r="R420"/>
      <c r="S420"/>
      <c r="T420" s="184"/>
      <c r="U420" s="184"/>
    </row>
    <row r="421" spans="1:21" ht="15" customHeight="1" x14ac:dyDescent="0.25">
      <c r="A421" s="184"/>
      <c r="B421"/>
      <c r="C421"/>
      <c r="D421"/>
      <c r="E421"/>
      <c r="F421"/>
      <c r="G421"/>
      <c r="H421"/>
      <c r="I421"/>
      <c r="J421"/>
      <c r="K421"/>
      <c r="L421"/>
      <c r="M421"/>
      <c r="N421"/>
      <c r="O421"/>
      <c r="P421"/>
      <c r="Q421"/>
      <c r="R421"/>
      <c r="S421"/>
      <c r="T421" s="184"/>
      <c r="U421" s="184"/>
    </row>
    <row r="422" spans="1:21" ht="15" customHeight="1" x14ac:dyDescent="0.25">
      <c r="A422" s="184"/>
      <c r="B422"/>
      <c r="C422"/>
      <c r="D422"/>
      <c r="E422"/>
      <c r="F422"/>
      <c r="G422"/>
      <c r="H422"/>
      <c r="I422"/>
      <c r="J422"/>
      <c r="K422"/>
      <c r="L422"/>
      <c r="M422"/>
      <c r="N422"/>
      <c r="O422"/>
      <c r="P422"/>
      <c r="Q422"/>
      <c r="R422"/>
      <c r="S422"/>
      <c r="T422" s="184"/>
      <c r="U422" s="184"/>
    </row>
    <row r="423" spans="1:21" ht="15" customHeight="1" x14ac:dyDescent="0.25">
      <c r="A423" s="184"/>
      <c r="B423"/>
      <c r="C423"/>
      <c r="D423"/>
      <c r="E423"/>
      <c r="F423"/>
      <c r="G423"/>
      <c r="H423"/>
      <c r="I423"/>
      <c r="J423"/>
      <c r="K423"/>
      <c r="L423"/>
      <c r="M423"/>
      <c r="N423"/>
      <c r="O423"/>
      <c r="P423"/>
      <c r="Q423"/>
      <c r="R423"/>
      <c r="S423"/>
      <c r="T423" s="184"/>
      <c r="U423" s="184"/>
    </row>
    <row r="424" spans="1:21" ht="15" customHeight="1" x14ac:dyDescent="0.25">
      <c r="A424" s="184"/>
      <c r="B424"/>
      <c r="C424"/>
      <c r="D424"/>
      <c r="E424"/>
      <c r="F424"/>
      <c r="G424"/>
      <c r="H424"/>
      <c r="I424"/>
      <c r="J424"/>
      <c r="K424"/>
      <c r="L424"/>
      <c r="M424"/>
      <c r="N424"/>
      <c r="O424"/>
      <c r="P424"/>
      <c r="Q424"/>
      <c r="R424"/>
      <c r="S424"/>
      <c r="T424" s="184"/>
      <c r="U424" s="184"/>
    </row>
    <row r="425" spans="1:21" ht="15" customHeight="1" x14ac:dyDescent="0.25">
      <c r="A425" s="184"/>
      <c r="B425"/>
      <c r="C425"/>
      <c r="D425"/>
      <c r="E425"/>
      <c r="F425"/>
      <c r="G425"/>
      <c r="H425"/>
      <c r="I425"/>
      <c r="J425"/>
      <c r="K425"/>
      <c r="L425"/>
      <c r="M425"/>
      <c r="N425"/>
      <c r="O425"/>
      <c r="P425"/>
      <c r="Q425"/>
      <c r="R425"/>
      <c r="S425"/>
      <c r="T425" s="184"/>
      <c r="U425" s="184"/>
    </row>
    <row r="426" spans="1:21" ht="15" customHeight="1" x14ac:dyDescent="0.25">
      <c r="A426" s="184"/>
      <c r="B426"/>
      <c r="C426"/>
      <c r="D426"/>
      <c r="E426"/>
      <c r="F426"/>
      <c r="G426"/>
      <c r="H426"/>
      <c r="I426"/>
      <c r="J426"/>
      <c r="K426"/>
      <c r="L426"/>
      <c r="M426"/>
      <c r="N426"/>
      <c r="O426"/>
      <c r="P426"/>
      <c r="Q426"/>
      <c r="R426"/>
      <c r="S426"/>
      <c r="T426" s="184"/>
      <c r="U426" s="184"/>
    </row>
    <row r="427" spans="1:21" ht="15" customHeight="1" x14ac:dyDescent="0.25">
      <c r="A427" s="184"/>
      <c r="B427"/>
      <c r="C427"/>
      <c r="D427"/>
      <c r="E427"/>
      <c r="F427"/>
      <c r="G427"/>
      <c r="H427"/>
      <c r="I427"/>
      <c r="J427"/>
      <c r="K427"/>
      <c r="L427"/>
      <c r="M427"/>
      <c r="N427"/>
      <c r="O427"/>
      <c r="P427"/>
      <c r="Q427"/>
      <c r="R427"/>
      <c r="S427"/>
      <c r="T427" s="184"/>
      <c r="U427" s="184"/>
    </row>
    <row r="428" spans="1:21" ht="15" customHeight="1" x14ac:dyDescent="0.25">
      <c r="A428" s="184"/>
      <c r="B428"/>
      <c r="C428"/>
      <c r="D428"/>
      <c r="E428"/>
      <c r="F428"/>
      <c r="G428"/>
      <c r="H428"/>
      <c r="I428"/>
      <c r="J428"/>
      <c r="K428"/>
      <c r="L428"/>
      <c r="M428"/>
      <c r="N428"/>
      <c r="O428"/>
      <c r="P428"/>
      <c r="Q428"/>
      <c r="R428"/>
      <c r="S428"/>
      <c r="T428" s="184"/>
      <c r="U428" s="184"/>
    </row>
    <row r="429" spans="1:21" ht="15" customHeight="1" x14ac:dyDescent="0.25">
      <c r="A429" s="184"/>
      <c r="B429"/>
      <c r="C429"/>
      <c r="D429"/>
      <c r="E429"/>
      <c r="F429"/>
      <c r="G429"/>
      <c r="H429"/>
      <c r="I429"/>
      <c r="J429"/>
      <c r="K429"/>
      <c r="L429"/>
      <c r="M429"/>
      <c r="N429"/>
      <c r="O429"/>
      <c r="P429"/>
      <c r="Q429"/>
      <c r="R429"/>
      <c r="S429"/>
      <c r="T429" s="184"/>
      <c r="U429" s="184"/>
    </row>
    <row r="430" spans="1:21" ht="15" customHeight="1" x14ac:dyDescent="0.25">
      <c r="A430" s="184"/>
      <c r="B430"/>
      <c r="C430"/>
      <c r="D430"/>
      <c r="E430"/>
      <c r="F430"/>
      <c r="G430"/>
      <c r="H430"/>
      <c r="I430"/>
      <c r="J430"/>
      <c r="K430"/>
      <c r="L430"/>
      <c r="M430"/>
      <c r="N430"/>
      <c r="O430"/>
      <c r="P430"/>
      <c r="Q430"/>
      <c r="R430"/>
      <c r="S430"/>
      <c r="T430" s="184"/>
      <c r="U430" s="184"/>
    </row>
    <row r="431" spans="1:21" ht="15" customHeight="1" x14ac:dyDescent="0.25">
      <c r="A431" s="184"/>
      <c r="B431"/>
      <c r="C431"/>
      <c r="D431"/>
      <c r="E431"/>
      <c r="F431"/>
      <c r="G431"/>
      <c r="H431"/>
      <c r="I431"/>
      <c r="J431"/>
      <c r="K431"/>
      <c r="L431"/>
      <c r="M431"/>
      <c r="N431"/>
      <c r="O431"/>
      <c r="P431"/>
      <c r="Q431"/>
      <c r="R431"/>
      <c r="S431"/>
      <c r="T431" s="184"/>
      <c r="U431" s="184"/>
    </row>
    <row r="432" spans="1:21" ht="15" customHeight="1" x14ac:dyDescent="0.25">
      <c r="A432" s="184"/>
      <c r="B432"/>
      <c r="C432"/>
      <c r="D432"/>
      <c r="E432"/>
      <c r="F432"/>
      <c r="G432"/>
      <c r="H432"/>
      <c r="I432"/>
      <c r="J432"/>
      <c r="K432"/>
      <c r="L432"/>
      <c r="M432"/>
      <c r="N432"/>
      <c r="O432"/>
      <c r="P432"/>
      <c r="Q432"/>
      <c r="R432"/>
      <c r="S432"/>
      <c r="T432" s="184"/>
      <c r="U432" s="184"/>
    </row>
    <row r="433" spans="1:21" ht="15" customHeight="1" x14ac:dyDescent="0.25">
      <c r="A433" s="184"/>
      <c r="B433"/>
      <c r="C433"/>
      <c r="D433"/>
      <c r="E433"/>
      <c r="F433"/>
      <c r="G433"/>
      <c r="H433"/>
      <c r="I433"/>
      <c r="J433"/>
      <c r="K433"/>
      <c r="L433"/>
      <c r="M433"/>
      <c r="N433"/>
      <c r="O433"/>
      <c r="P433"/>
      <c r="Q433"/>
      <c r="R433"/>
      <c r="S433"/>
      <c r="T433" s="184"/>
      <c r="U433" s="184"/>
    </row>
    <row r="434" spans="1:21" ht="15" customHeight="1" x14ac:dyDescent="0.25">
      <c r="A434" s="184"/>
      <c r="B434"/>
      <c r="C434"/>
      <c r="D434"/>
      <c r="E434"/>
      <c r="F434"/>
      <c r="G434"/>
      <c r="H434"/>
      <c r="I434"/>
      <c r="J434"/>
      <c r="K434"/>
      <c r="L434"/>
      <c r="M434"/>
      <c r="N434"/>
      <c r="O434"/>
      <c r="P434"/>
      <c r="Q434"/>
      <c r="R434"/>
      <c r="S434"/>
      <c r="T434" s="184"/>
      <c r="U434" s="184"/>
    </row>
    <row r="435" spans="1:21" ht="15" customHeight="1" x14ac:dyDescent="0.25">
      <c r="A435" s="184"/>
      <c r="B435"/>
      <c r="C435"/>
      <c r="D435"/>
      <c r="E435"/>
      <c r="F435"/>
      <c r="G435"/>
      <c r="H435"/>
      <c r="I435"/>
      <c r="J435"/>
      <c r="K435"/>
      <c r="L435"/>
      <c r="M435"/>
      <c r="N435"/>
      <c r="O435"/>
      <c r="P435"/>
      <c r="Q435"/>
      <c r="R435"/>
      <c r="S435"/>
      <c r="T435" s="184"/>
      <c r="U435" s="184"/>
    </row>
    <row r="436" spans="1:21" ht="15" customHeight="1" x14ac:dyDescent="0.25">
      <c r="A436" s="184"/>
      <c r="B436"/>
      <c r="C436"/>
      <c r="D436"/>
      <c r="E436"/>
      <c r="F436"/>
      <c r="G436"/>
      <c r="H436"/>
      <c r="I436"/>
      <c r="J436"/>
      <c r="K436"/>
      <c r="L436"/>
      <c r="M436"/>
      <c r="N436"/>
      <c r="O436"/>
      <c r="P436"/>
      <c r="Q436"/>
      <c r="R436"/>
      <c r="S436"/>
      <c r="T436" s="184"/>
      <c r="U436" s="184"/>
    </row>
    <row r="437" spans="1:21" ht="15" customHeight="1" x14ac:dyDescent="0.25">
      <c r="A437" s="184"/>
      <c r="B437"/>
      <c r="C437"/>
      <c r="D437"/>
      <c r="E437"/>
      <c r="F437"/>
      <c r="G437"/>
      <c r="H437"/>
      <c r="I437"/>
      <c r="J437"/>
      <c r="K437"/>
      <c r="L437"/>
      <c r="M437"/>
      <c r="N437"/>
      <c r="O437"/>
      <c r="P437"/>
      <c r="Q437"/>
      <c r="R437"/>
      <c r="S437"/>
      <c r="T437" s="184"/>
      <c r="U437" s="184"/>
    </row>
    <row r="438" spans="1:21" ht="15" customHeight="1" x14ac:dyDescent="0.25">
      <c r="A438" s="184"/>
      <c r="B438"/>
      <c r="C438"/>
      <c r="D438"/>
      <c r="E438"/>
      <c r="F438"/>
      <c r="G438"/>
      <c r="H438"/>
      <c r="I438"/>
      <c r="J438"/>
      <c r="K438"/>
      <c r="L438"/>
      <c r="M438"/>
      <c r="N438"/>
      <c r="O438"/>
      <c r="P438"/>
      <c r="Q438"/>
      <c r="R438"/>
      <c r="S438"/>
      <c r="T438" s="184"/>
      <c r="U438" s="184"/>
    </row>
    <row r="439" spans="1:21" ht="15" customHeight="1" x14ac:dyDescent="0.25">
      <c r="A439" s="184"/>
      <c r="B439"/>
      <c r="C439"/>
      <c r="D439"/>
      <c r="E439"/>
      <c r="F439"/>
      <c r="G439"/>
      <c r="H439"/>
      <c r="I439"/>
      <c r="J439"/>
      <c r="K439"/>
      <c r="L439"/>
      <c r="M439"/>
      <c r="N439"/>
      <c r="O439"/>
      <c r="P439"/>
      <c r="Q439"/>
      <c r="R439"/>
      <c r="S439"/>
      <c r="T439" s="184"/>
      <c r="U439" s="184"/>
    </row>
    <row r="440" spans="1:21" ht="15" customHeight="1" x14ac:dyDescent="0.25">
      <c r="A440" s="184"/>
      <c r="B440"/>
      <c r="C440"/>
      <c r="D440"/>
      <c r="E440"/>
      <c r="F440"/>
      <c r="G440"/>
      <c r="H440"/>
      <c r="I440"/>
      <c r="J440"/>
      <c r="K440"/>
      <c r="L440"/>
      <c r="M440"/>
      <c r="N440"/>
      <c r="O440"/>
      <c r="P440"/>
      <c r="Q440"/>
      <c r="R440"/>
      <c r="S440"/>
      <c r="T440" s="184"/>
      <c r="U440" s="184"/>
    </row>
    <row r="441" spans="1:21" ht="15" customHeight="1" x14ac:dyDescent="0.25">
      <c r="A441" s="184"/>
      <c r="B441"/>
      <c r="C441"/>
      <c r="D441"/>
      <c r="E441"/>
      <c r="F441"/>
      <c r="G441"/>
      <c r="H441"/>
      <c r="I441"/>
      <c r="J441"/>
      <c r="K441"/>
      <c r="L441"/>
      <c r="M441"/>
      <c r="N441"/>
      <c r="O441"/>
      <c r="P441"/>
      <c r="Q441"/>
      <c r="R441"/>
      <c r="S441"/>
      <c r="T441" s="184"/>
      <c r="U441" s="184"/>
    </row>
    <row r="442" spans="1:21" ht="15" customHeight="1" x14ac:dyDescent="0.25">
      <c r="A442" s="184"/>
      <c r="B442"/>
      <c r="C442"/>
      <c r="D442"/>
      <c r="E442"/>
      <c r="F442"/>
      <c r="G442"/>
      <c r="H442"/>
      <c r="I442"/>
      <c r="J442"/>
      <c r="K442"/>
      <c r="L442"/>
      <c r="M442"/>
      <c r="N442"/>
      <c r="O442"/>
      <c r="P442"/>
      <c r="Q442"/>
      <c r="R442"/>
      <c r="S442"/>
      <c r="T442" s="184"/>
      <c r="U442" s="184"/>
    </row>
    <row r="443" spans="1:21" ht="15" customHeight="1" x14ac:dyDescent="0.25">
      <c r="A443" s="184"/>
      <c r="B443"/>
      <c r="C443"/>
      <c r="D443"/>
      <c r="E443"/>
      <c r="F443"/>
      <c r="G443"/>
      <c r="H443"/>
      <c r="I443"/>
      <c r="J443"/>
      <c r="K443"/>
      <c r="L443"/>
      <c r="M443"/>
      <c r="N443"/>
      <c r="O443"/>
      <c r="P443"/>
      <c r="Q443"/>
      <c r="R443"/>
      <c r="S443"/>
      <c r="T443" s="184"/>
      <c r="U443" s="184"/>
    </row>
    <row r="444" spans="1:21" ht="15" customHeight="1" x14ac:dyDescent="0.25">
      <c r="A444" s="184"/>
      <c r="B444"/>
      <c r="C444"/>
      <c r="D444"/>
      <c r="E444"/>
      <c r="F444"/>
      <c r="G444"/>
      <c r="H444"/>
      <c r="I444"/>
      <c r="J444"/>
      <c r="K444"/>
      <c r="L444"/>
      <c r="M444"/>
      <c r="N444"/>
      <c r="O444"/>
      <c r="P444"/>
      <c r="Q444"/>
      <c r="R444"/>
      <c r="S444"/>
      <c r="T444" s="184"/>
      <c r="U444" s="184"/>
    </row>
    <row r="445" spans="1:21" ht="15" customHeight="1" x14ac:dyDescent="0.25">
      <c r="A445" s="184"/>
      <c r="B445"/>
      <c r="C445"/>
      <c r="D445"/>
      <c r="E445"/>
      <c r="F445"/>
      <c r="G445"/>
      <c r="H445"/>
      <c r="I445"/>
      <c r="J445"/>
      <c r="K445"/>
      <c r="L445"/>
      <c r="M445"/>
      <c r="N445"/>
      <c r="O445"/>
      <c r="P445"/>
      <c r="Q445"/>
      <c r="R445"/>
      <c r="S445"/>
      <c r="T445" s="184"/>
      <c r="U445" s="184"/>
    </row>
    <row r="446" spans="1:21" ht="15" customHeight="1" x14ac:dyDescent="0.25">
      <c r="A446" s="184"/>
      <c r="B446"/>
      <c r="C446"/>
      <c r="D446"/>
      <c r="E446"/>
      <c r="F446"/>
      <c r="G446"/>
      <c r="H446"/>
      <c r="I446"/>
      <c r="J446"/>
      <c r="K446"/>
      <c r="L446"/>
      <c r="M446"/>
      <c r="N446"/>
      <c r="O446"/>
      <c r="P446"/>
      <c r="Q446"/>
      <c r="R446"/>
      <c r="S446"/>
      <c r="T446" s="184"/>
      <c r="U446" s="184"/>
    </row>
    <row r="447" spans="1:21" ht="15" customHeight="1" x14ac:dyDescent="0.25">
      <c r="A447" s="184"/>
      <c r="B447"/>
      <c r="C447"/>
      <c r="D447"/>
      <c r="E447"/>
      <c r="F447"/>
      <c r="G447"/>
      <c r="H447"/>
      <c r="I447"/>
      <c r="J447"/>
      <c r="K447"/>
      <c r="L447"/>
      <c r="M447"/>
      <c r="N447"/>
      <c r="O447"/>
      <c r="P447"/>
      <c r="Q447"/>
      <c r="R447"/>
      <c r="S447"/>
      <c r="T447" s="184"/>
      <c r="U447" s="184"/>
    </row>
    <row r="448" spans="1:21" ht="15" customHeight="1" x14ac:dyDescent="0.25">
      <c r="A448" s="184"/>
      <c r="B448"/>
      <c r="C448"/>
      <c r="D448"/>
      <c r="E448"/>
      <c r="F448"/>
      <c r="G448"/>
      <c r="H448"/>
      <c r="I448"/>
      <c r="J448"/>
      <c r="K448"/>
      <c r="L448"/>
      <c r="M448"/>
      <c r="N448"/>
      <c r="O448"/>
      <c r="P448"/>
      <c r="Q448"/>
      <c r="R448"/>
      <c r="S448"/>
      <c r="T448" s="184"/>
      <c r="U448" s="184"/>
    </row>
    <row r="449" spans="1:21" ht="15" customHeight="1" x14ac:dyDescent="0.25">
      <c r="A449" s="184"/>
      <c r="B449"/>
      <c r="C449"/>
      <c r="D449"/>
      <c r="E449"/>
      <c r="F449"/>
      <c r="G449"/>
      <c r="H449"/>
      <c r="I449"/>
      <c r="J449"/>
      <c r="K449"/>
      <c r="L449"/>
      <c r="M449"/>
      <c r="N449"/>
      <c r="O449"/>
      <c r="P449"/>
      <c r="Q449"/>
      <c r="R449"/>
      <c r="S449"/>
      <c r="T449" s="184"/>
      <c r="U449" s="184"/>
    </row>
    <row r="450" spans="1:21" ht="15" customHeight="1" x14ac:dyDescent="0.25">
      <c r="A450" s="184"/>
      <c r="B450"/>
      <c r="C450"/>
      <c r="D450"/>
      <c r="E450"/>
      <c r="F450"/>
      <c r="G450"/>
      <c r="H450"/>
      <c r="I450"/>
      <c r="J450"/>
      <c r="K450"/>
      <c r="L450"/>
      <c r="M450"/>
      <c r="N450"/>
      <c r="O450"/>
      <c r="P450"/>
      <c r="Q450"/>
      <c r="R450"/>
      <c r="S450"/>
      <c r="T450" s="184"/>
      <c r="U450" s="184"/>
    </row>
    <row r="451" spans="1:21" ht="15" customHeight="1" x14ac:dyDescent="0.25">
      <c r="A451" s="184"/>
      <c r="B451"/>
      <c r="C451"/>
      <c r="D451"/>
      <c r="E451"/>
      <c r="F451"/>
      <c r="G451"/>
      <c r="H451"/>
      <c r="I451"/>
      <c r="J451"/>
      <c r="K451"/>
      <c r="L451"/>
      <c r="M451"/>
      <c r="N451"/>
      <c r="O451"/>
      <c r="P451"/>
      <c r="Q451"/>
      <c r="R451"/>
      <c r="S451"/>
      <c r="T451" s="184"/>
      <c r="U451" s="184"/>
    </row>
    <row r="452" spans="1:21" ht="15" customHeight="1" x14ac:dyDescent="0.25">
      <c r="A452" s="184"/>
      <c r="B452"/>
      <c r="C452"/>
      <c r="D452"/>
      <c r="E452"/>
      <c r="F452"/>
      <c r="G452"/>
      <c r="H452"/>
      <c r="I452"/>
      <c r="J452"/>
      <c r="K452"/>
      <c r="L452"/>
      <c r="M452"/>
      <c r="N452"/>
      <c r="O452"/>
      <c r="P452"/>
      <c r="Q452"/>
      <c r="R452"/>
      <c r="S452"/>
      <c r="T452" s="184"/>
      <c r="U452" s="184"/>
    </row>
    <row r="453" spans="1:21" ht="15" customHeight="1" x14ac:dyDescent="0.25">
      <c r="A453" s="184"/>
      <c r="B453"/>
      <c r="C453"/>
      <c r="D453"/>
      <c r="E453"/>
      <c r="F453"/>
      <c r="G453"/>
      <c r="H453"/>
      <c r="I453"/>
      <c r="J453"/>
      <c r="K453"/>
      <c r="L453"/>
      <c r="M453"/>
      <c r="N453"/>
      <c r="O453"/>
      <c r="P453"/>
      <c r="Q453"/>
      <c r="R453"/>
      <c r="S453"/>
      <c r="T453" s="184"/>
      <c r="U453" s="184"/>
    </row>
    <row r="454" spans="1:21" ht="15" customHeight="1" x14ac:dyDescent="0.25">
      <c r="A454" s="184"/>
      <c r="B454"/>
      <c r="C454"/>
      <c r="D454"/>
      <c r="E454"/>
      <c r="F454"/>
      <c r="G454"/>
      <c r="H454"/>
      <c r="I454"/>
      <c r="J454"/>
      <c r="K454"/>
      <c r="L454"/>
      <c r="M454"/>
      <c r="N454"/>
      <c r="O454"/>
      <c r="P454"/>
      <c r="Q454"/>
      <c r="R454"/>
      <c r="S454"/>
      <c r="T454" s="184"/>
      <c r="U454" s="184"/>
    </row>
    <row r="455" spans="1:21" ht="15" customHeight="1" x14ac:dyDescent="0.25">
      <c r="A455" s="184"/>
      <c r="B455"/>
      <c r="C455"/>
      <c r="D455"/>
      <c r="E455"/>
      <c r="F455"/>
      <c r="G455"/>
      <c r="H455"/>
      <c r="I455"/>
      <c r="J455"/>
      <c r="K455"/>
      <c r="L455"/>
      <c r="M455"/>
      <c r="N455"/>
      <c r="O455"/>
      <c r="P455"/>
      <c r="Q455"/>
      <c r="R455"/>
      <c r="S455"/>
      <c r="T455" s="184"/>
      <c r="U455" s="184"/>
    </row>
    <row r="456" spans="1:21" ht="15" customHeight="1" x14ac:dyDescent="0.25">
      <c r="A456" s="184"/>
      <c r="B456"/>
      <c r="C456"/>
      <c r="D456"/>
      <c r="E456"/>
      <c r="F456"/>
      <c r="G456"/>
      <c r="H456"/>
      <c r="I456"/>
      <c r="J456"/>
      <c r="K456"/>
      <c r="L456"/>
      <c r="M456"/>
      <c r="N456"/>
      <c r="O456"/>
      <c r="P456"/>
      <c r="Q456"/>
      <c r="R456"/>
      <c r="S456"/>
      <c r="T456" s="184"/>
      <c r="U456" s="184"/>
    </row>
    <row r="457" spans="1:21" ht="15" customHeight="1" x14ac:dyDescent="0.25">
      <c r="A457" s="184"/>
      <c r="B457"/>
      <c r="C457"/>
      <c r="D457"/>
      <c r="E457"/>
      <c r="F457"/>
      <c r="G457"/>
      <c r="H457"/>
      <c r="I457"/>
      <c r="J457"/>
      <c r="K457"/>
      <c r="L457"/>
      <c r="M457"/>
      <c r="N457"/>
      <c r="O457"/>
      <c r="P457"/>
      <c r="Q457"/>
      <c r="R457"/>
      <c r="S457"/>
      <c r="T457" s="184"/>
      <c r="U457" s="184"/>
    </row>
    <row r="458" spans="1:21" ht="15" customHeight="1" x14ac:dyDescent="0.25">
      <c r="A458" s="184"/>
      <c r="B458"/>
      <c r="C458"/>
      <c r="D458"/>
      <c r="E458"/>
      <c r="F458"/>
      <c r="G458"/>
      <c r="H458"/>
      <c r="I458"/>
      <c r="J458"/>
      <c r="K458"/>
      <c r="L458"/>
      <c r="M458"/>
      <c r="N458"/>
      <c r="O458"/>
      <c r="P458"/>
      <c r="Q458"/>
      <c r="R458"/>
      <c r="S458"/>
      <c r="T458" s="184"/>
      <c r="U458" s="184"/>
    </row>
    <row r="459" spans="1:21" ht="15" customHeight="1" x14ac:dyDescent="0.25">
      <c r="A459" s="184"/>
      <c r="B459"/>
      <c r="C459"/>
      <c r="D459"/>
      <c r="E459"/>
      <c r="F459"/>
      <c r="G459"/>
      <c r="H459"/>
      <c r="I459"/>
      <c r="J459"/>
      <c r="K459"/>
      <c r="L459"/>
      <c r="M459"/>
      <c r="N459"/>
      <c r="O459"/>
      <c r="P459"/>
      <c r="Q459"/>
      <c r="R459"/>
      <c r="S459"/>
      <c r="T459" s="184"/>
      <c r="U459" s="184"/>
    </row>
    <row r="460" spans="1:21" ht="15" customHeight="1" x14ac:dyDescent="0.25">
      <c r="A460" s="184"/>
      <c r="B460"/>
      <c r="C460"/>
      <c r="D460"/>
      <c r="E460"/>
      <c r="F460"/>
      <c r="G460"/>
      <c r="H460"/>
      <c r="I460"/>
      <c r="J460"/>
      <c r="K460"/>
      <c r="L460"/>
      <c r="M460"/>
      <c r="N460"/>
      <c r="O460"/>
      <c r="P460"/>
      <c r="Q460"/>
      <c r="R460"/>
      <c r="S460"/>
      <c r="T460" s="184"/>
      <c r="U460" s="184"/>
    </row>
    <row r="461" spans="1:21" ht="15" customHeight="1" x14ac:dyDescent="0.25">
      <c r="A461" s="184"/>
      <c r="B461"/>
      <c r="C461"/>
      <c r="D461"/>
      <c r="E461"/>
      <c r="F461"/>
      <c r="G461"/>
      <c r="H461"/>
      <c r="I461"/>
      <c r="J461"/>
      <c r="K461"/>
      <c r="L461"/>
      <c r="M461"/>
      <c r="N461"/>
      <c r="O461"/>
      <c r="P461"/>
      <c r="Q461"/>
      <c r="R461"/>
      <c r="S461"/>
      <c r="T461" s="184"/>
      <c r="U461" s="184"/>
    </row>
    <row r="462" spans="1:21" ht="15" customHeight="1" x14ac:dyDescent="0.25">
      <c r="A462" s="184"/>
      <c r="B462"/>
      <c r="C462"/>
      <c r="D462"/>
      <c r="E462"/>
      <c r="F462"/>
      <c r="G462"/>
      <c r="H462"/>
      <c r="I462"/>
      <c r="J462"/>
      <c r="K462"/>
      <c r="L462"/>
      <c r="M462"/>
      <c r="N462"/>
      <c r="O462"/>
      <c r="P462"/>
      <c r="Q462"/>
      <c r="R462"/>
      <c r="S462"/>
      <c r="T462" s="184"/>
      <c r="U462" s="184"/>
    </row>
    <row r="463" spans="1:21" ht="15" customHeight="1" x14ac:dyDescent="0.25">
      <c r="A463" s="184"/>
      <c r="B463"/>
      <c r="C463"/>
      <c r="D463"/>
      <c r="E463"/>
      <c r="F463"/>
      <c r="G463"/>
      <c r="H463"/>
      <c r="I463"/>
      <c r="J463"/>
      <c r="K463"/>
      <c r="L463"/>
      <c r="M463"/>
      <c r="N463"/>
      <c r="O463"/>
      <c r="P463"/>
      <c r="Q463"/>
      <c r="R463"/>
      <c r="S463"/>
      <c r="T463" s="184"/>
      <c r="U463" s="184"/>
    </row>
    <row r="464" spans="1:21" ht="15" customHeight="1" x14ac:dyDescent="0.25">
      <c r="A464" s="184"/>
      <c r="B464"/>
      <c r="C464"/>
      <c r="D464"/>
      <c r="E464"/>
      <c r="F464"/>
      <c r="G464"/>
      <c r="H464"/>
      <c r="I464"/>
      <c r="J464"/>
      <c r="K464"/>
      <c r="L464"/>
      <c r="M464"/>
      <c r="N464"/>
      <c r="O464"/>
      <c r="P464"/>
      <c r="Q464"/>
      <c r="R464"/>
      <c r="S464"/>
      <c r="T464" s="184"/>
      <c r="U464" s="184"/>
    </row>
    <row r="465" spans="1:21" ht="15" customHeight="1" x14ac:dyDescent="0.25">
      <c r="A465" s="184"/>
      <c r="B465"/>
      <c r="C465"/>
      <c r="D465"/>
      <c r="E465"/>
      <c r="F465"/>
      <c r="G465"/>
      <c r="H465"/>
      <c r="I465"/>
      <c r="J465"/>
      <c r="K465"/>
      <c r="L465"/>
      <c r="M465"/>
      <c r="N465"/>
      <c r="O465"/>
      <c r="P465"/>
      <c r="Q465"/>
      <c r="R465"/>
      <c r="S465"/>
      <c r="T465" s="184"/>
      <c r="U465" s="184"/>
    </row>
    <row r="466" spans="1:21" ht="15" customHeight="1" x14ac:dyDescent="0.25">
      <c r="A466" s="184"/>
      <c r="B466"/>
      <c r="C466"/>
      <c r="D466"/>
      <c r="E466"/>
      <c r="F466"/>
      <c r="G466"/>
      <c r="H466"/>
      <c r="I466"/>
      <c r="J466"/>
      <c r="K466"/>
      <c r="L466"/>
      <c r="M466"/>
      <c r="N466"/>
      <c r="O466"/>
      <c r="P466"/>
      <c r="Q466"/>
      <c r="R466"/>
      <c r="S466"/>
      <c r="T466" s="184"/>
      <c r="U466" s="184"/>
    </row>
    <row r="467" spans="1:21" ht="15" customHeight="1" x14ac:dyDescent="0.25">
      <c r="A467" s="184"/>
      <c r="B467"/>
      <c r="C467"/>
      <c r="D467"/>
      <c r="E467"/>
      <c r="F467"/>
      <c r="G467"/>
      <c r="H467"/>
      <c r="I467"/>
      <c r="J467"/>
      <c r="K467"/>
      <c r="L467"/>
      <c r="M467"/>
      <c r="N467"/>
      <c r="O467"/>
      <c r="P467"/>
      <c r="Q467"/>
      <c r="R467"/>
      <c r="S467"/>
      <c r="T467" s="184"/>
      <c r="U467" s="184"/>
    </row>
    <row r="468" spans="1:21" ht="15" customHeight="1" x14ac:dyDescent="0.25">
      <c r="A468" s="184"/>
      <c r="B468"/>
      <c r="C468"/>
      <c r="D468"/>
      <c r="E468"/>
      <c r="F468"/>
      <c r="G468"/>
      <c r="H468"/>
      <c r="I468"/>
      <c r="J468"/>
      <c r="K468"/>
      <c r="L468"/>
      <c r="M468"/>
      <c r="N468"/>
      <c r="O468"/>
      <c r="P468"/>
      <c r="Q468"/>
      <c r="R468"/>
      <c r="S468"/>
      <c r="T468" s="184"/>
      <c r="U468" s="184"/>
    </row>
    <row r="469" spans="1:21" ht="15" customHeight="1" x14ac:dyDescent="0.25">
      <c r="A469" s="184"/>
      <c r="B469"/>
      <c r="C469"/>
      <c r="D469"/>
      <c r="E469"/>
      <c r="F469"/>
      <c r="G469"/>
      <c r="H469"/>
      <c r="I469"/>
      <c r="J469"/>
      <c r="K469"/>
      <c r="L469"/>
      <c r="M469"/>
      <c r="N469"/>
      <c r="O469"/>
      <c r="P469"/>
      <c r="Q469"/>
      <c r="R469"/>
      <c r="S469"/>
      <c r="T469" s="184"/>
      <c r="U469" s="184"/>
    </row>
    <row r="470" spans="1:21" ht="15" customHeight="1" x14ac:dyDescent="0.25">
      <c r="A470" s="184"/>
      <c r="B470"/>
      <c r="C470"/>
      <c r="D470"/>
      <c r="E470"/>
      <c r="F470"/>
      <c r="G470"/>
      <c r="H470"/>
      <c r="I470"/>
      <c r="J470"/>
      <c r="K470"/>
      <c r="L470"/>
      <c r="M470"/>
      <c r="N470"/>
      <c r="O470"/>
      <c r="P470"/>
      <c r="Q470"/>
      <c r="R470"/>
      <c r="S470"/>
      <c r="T470" s="184"/>
      <c r="U470" s="184"/>
    </row>
    <row r="471" spans="1:21" ht="15" customHeight="1" x14ac:dyDescent="0.25">
      <c r="A471" s="184"/>
      <c r="B471"/>
      <c r="C471"/>
      <c r="D471"/>
      <c r="E471"/>
      <c r="F471"/>
      <c r="G471"/>
      <c r="H471"/>
      <c r="I471"/>
      <c r="J471"/>
      <c r="K471"/>
      <c r="L471"/>
      <c r="M471"/>
      <c r="N471"/>
      <c r="O471"/>
      <c r="P471"/>
      <c r="Q471"/>
      <c r="R471"/>
      <c r="S471"/>
      <c r="T471" s="184"/>
      <c r="U471" s="184"/>
    </row>
    <row r="472" spans="1:21" ht="15" customHeight="1" x14ac:dyDescent="0.25">
      <c r="A472" s="184"/>
      <c r="B472"/>
      <c r="C472"/>
      <c r="D472"/>
      <c r="E472"/>
      <c r="F472"/>
      <c r="G472"/>
      <c r="H472"/>
      <c r="I472"/>
      <c r="J472"/>
      <c r="K472"/>
      <c r="L472"/>
      <c r="M472"/>
      <c r="N472"/>
      <c r="O472"/>
      <c r="P472"/>
      <c r="Q472"/>
      <c r="R472"/>
      <c r="S472"/>
      <c r="T472" s="184"/>
      <c r="U472" s="184"/>
    </row>
    <row r="473" spans="1:21" ht="15" customHeight="1" x14ac:dyDescent="0.25">
      <c r="A473" s="184"/>
      <c r="B473"/>
      <c r="C473"/>
      <c r="D473"/>
      <c r="E473"/>
      <c r="F473"/>
      <c r="G473"/>
      <c r="H473"/>
      <c r="I473"/>
      <c r="J473"/>
      <c r="K473"/>
      <c r="L473"/>
      <c r="M473"/>
      <c r="N473"/>
      <c r="O473"/>
      <c r="P473"/>
      <c r="Q473"/>
      <c r="R473"/>
      <c r="S473"/>
      <c r="T473" s="184"/>
      <c r="U473" s="184"/>
    </row>
    <row r="474" spans="1:21" ht="15" customHeight="1" x14ac:dyDescent="0.25">
      <c r="A474" s="184"/>
      <c r="B474"/>
      <c r="C474"/>
      <c r="D474"/>
      <c r="E474"/>
      <c r="F474"/>
      <c r="G474"/>
      <c r="H474"/>
      <c r="I474"/>
      <c r="J474"/>
      <c r="K474"/>
      <c r="L474"/>
      <c r="M474"/>
      <c r="N474"/>
      <c r="O474"/>
      <c r="P474"/>
      <c r="Q474"/>
      <c r="R474"/>
      <c r="S474"/>
      <c r="T474" s="184"/>
      <c r="U474" s="184"/>
    </row>
    <row r="475" spans="1:21" ht="15" customHeight="1" x14ac:dyDescent="0.25">
      <c r="A475" s="184"/>
      <c r="B475"/>
      <c r="C475"/>
      <c r="D475"/>
      <c r="E475"/>
      <c r="F475"/>
      <c r="G475"/>
      <c r="H475"/>
      <c r="I475"/>
      <c r="J475"/>
      <c r="K475"/>
      <c r="L475"/>
      <c r="M475"/>
      <c r="N475"/>
      <c r="O475"/>
      <c r="P475"/>
      <c r="Q475"/>
      <c r="R475"/>
      <c r="S475"/>
      <c r="T475" s="184"/>
      <c r="U475" s="184"/>
    </row>
    <row r="476" spans="1:21" ht="15" customHeight="1" x14ac:dyDescent="0.25">
      <c r="A476" s="184"/>
      <c r="B476"/>
      <c r="C476"/>
      <c r="D476"/>
      <c r="E476"/>
      <c r="F476"/>
      <c r="G476"/>
      <c r="H476"/>
      <c r="I476"/>
      <c r="J476"/>
      <c r="K476"/>
      <c r="L476"/>
      <c r="M476"/>
      <c r="N476"/>
      <c r="O476"/>
      <c r="P476"/>
      <c r="Q476"/>
      <c r="R476"/>
      <c r="S476"/>
      <c r="T476" s="184"/>
      <c r="U476" s="184"/>
    </row>
    <row r="477" spans="1:21" ht="15" customHeight="1" x14ac:dyDescent="0.25">
      <c r="A477" s="184"/>
      <c r="B477"/>
      <c r="C477"/>
      <c r="D477"/>
      <c r="E477"/>
      <c r="F477"/>
      <c r="G477"/>
      <c r="H477"/>
      <c r="I477"/>
      <c r="J477"/>
      <c r="K477"/>
      <c r="L477"/>
      <c r="M477"/>
      <c r="N477"/>
      <c r="O477"/>
      <c r="P477"/>
      <c r="Q477"/>
      <c r="R477"/>
      <c r="S477"/>
      <c r="T477" s="184"/>
      <c r="U477" s="184"/>
    </row>
    <row r="478" spans="1:21" ht="15" customHeight="1" x14ac:dyDescent="0.25">
      <c r="A478" s="184"/>
      <c r="B478"/>
      <c r="C478"/>
      <c r="D478"/>
      <c r="E478"/>
      <c r="F478"/>
      <c r="G478"/>
      <c r="H478"/>
      <c r="I478"/>
      <c r="J478"/>
      <c r="K478"/>
      <c r="L478"/>
      <c r="M478"/>
      <c r="N478"/>
      <c r="O478"/>
      <c r="P478"/>
      <c r="Q478"/>
      <c r="R478"/>
      <c r="S478"/>
      <c r="T478" s="184"/>
      <c r="U478" s="184"/>
    </row>
    <row r="479" spans="1:21" ht="15" customHeight="1" x14ac:dyDescent="0.25">
      <c r="A479" s="184"/>
      <c r="B479"/>
      <c r="C479"/>
      <c r="D479"/>
      <c r="E479"/>
      <c r="F479"/>
      <c r="G479"/>
      <c r="H479"/>
      <c r="I479"/>
      <c r="J479"/>
      <c r="K479"/>
      <c r="L479"/>
      <c r="M479"/>
      <c r="N479"/>
      <c r="O479"/>
      <c r="P479"/>
      <c r="Q479"/>
      <c r="R479"/>
      <c r="S479"/>
      <c r="T479" s="184"/>
      <c r="U479" s="184"/>
    </row>
    <row r="480" spans="1:21" ht="15" customHeight="1" x14ac:dyDescent="0.25">
      <c r="A480" s="184"/>
      <c r="B480"/>
      <c r="C480"/>
      <c r="D480"/>
      <c r="E480"/>
      <c r="F480"/>
      <c r="G480"/>
      <c r="H480"/>
      <c r="I480"/>
      <c r="J480"/>
      <c r="K480"/>
      <c r="L480"/>
      <c r="M480"/>
      <c r="N480"/>
      <c r="O480"/>
      <c r="P480"/>
      <c r="Q480"/>
      <c r="R480"/>
      <c r="S480"/>
      <c r="T480" s="184"/>
      <c r="U480" s="184"/>
    </row>
    <row r="481" spans="1:21" ht="15" customHeight="1" x14ac:dyDescent="0.25">
      <c r="A481" s="184"/>
      <c r="B481"/>
      <c r="C481"/>
      <c r="D481"/>
      <c r="E481"/>
      <c r="F481"/>
      <c r="G481"/>
      <c r="H481"/>
      <c r="I481"/>
      <c r="J481"/>
      <c r="K481"/>
      <c r="L481"/>
      <c r="M481"/>
      <c r="N481"/>
      <c r="O481"/>
      <c r="P481"/>
      <c r="Q481"/>
      <c r="R481"/>
      <c r="S481"/>
      <c r="T481" s="184"/>
      <c r="U481" s="184"/>
    </row>
    <row r="482" spans="1:21" ht="15" customHeight="1" x14ac:dyDescent="0.25">
      <c r="A482" s="184"/>
      <c r="B482"/>
      <c r="C482"/>
      <c r="D482"/>
      <c r="E482"/>
      <c r="F482"/>
      <c r="G482"/>
      <c r="H482"/>
      <c r="I482"/>
      <c r="J482"/>
      <c r="K482"/>
      <c r="L482"/>
      <c r="M482"/>
      <c r="N482"/>
      <c r="O482"/>
      <c r="P482"/>
      <c r="Q482"/>
      <c r="R482"/>
      <c r="S482"/>
      <c r="T482" s="184"/>
      <c r="U482" s="184"/>
    </row>
    <row r="483" spans="1:21" ht="15" customHeight="1" x14ac:dyDescent="0.25">
      <c r="A483" s="184"/>
      <c r="B483"/>
      <c r="C483"/>
      <c r="D483"/>
      <c r="E483"/>
      <c r="F483"/>
      <c r="G483"/>
      <c r="H483"/>
      <c r="I483"/>
      <c r="J483"/>
      <c r="K483"/>
      <c r="L483"/>
      <c r="M483"/>
      <c r="N483"/>
      <c r="O483"/>
      <c r="P483"/>
      <c r="Q483"/>
      <c r="R483"/>
      <c r="S483"/>
      <c r="T483" s="184"/>
      <c r="U483" s="184"/>
    </row>
    <row r="484" spans="1:21" ht="15" customHeight="1" x14ac:dyDescent="0.25">
      <c r="A484" s="184"/>
      <c r="B484"/>
      <c r="C484"/>
      <c r="D484"/>
      <c r="E484"/>
      <c r="F484"/>
      <c r="G484"/>
      <c r="H484"/>
      <c r="I484"/>
      <c r="J484"/>
      <c r="K484"/>
      <c r="L484"/>
      <c r="M484"/>
      <c r="N484"/>
      <c r="O484"/>
      <c r="P484"/>
      <c r="Q484"/>
      <c r="R484"/>
      <c r="S484"/>
      <c r="T484" s="184"/>
      <c r="U484" s="184"/>
    </row>
    <row r="485" spans="1:21" ht="15" customHeight="1" x14ac:dyDescent="0.25">
      <c r="A485" s="184"/>
      <c r="B485"/>
      <c r="C485"/>
      <c r="D485"/>
      <c r="E485"/>
      <c r="F485"/>
      <c r="G485"/>
      <c r="H485"/>
      <c r="I485"/>
      <c r="J485"/>
      <c r="K485"/>
      <c r="L485"/>
      <c r="M485"/>
      <c r="N485"/>
      <c r="O485"/>
      <c r="P485"/>
      <c r="Q485"/>
      <c r="R485"/>
      <c r="S485"/>
      <c r="T485" s="184"/>
      <c r="U485" s="184"/>
    </row>
    <row r="486" spans="1:21" ht="15" customHeight="1" x14ac:dyDescent="0.25">
      <c r="A486" s="184"/>
      <c r="B486"/>
      <c r="C486"/>
      <c r="D486"/>
      <c r="E486"/>
      <c r="F486"/>
      <c r="G486"/>
      <c r="H486"/>
      <c r="I486"/>
      <c r="J486"/>
      <c r="K486"/>
      <c r="L486"/>
      <c r="M486"/>
      <c r="N486"/>
      <c r="O486"/>
      <c r="P486"/>
      <c r="Q486"/>
      <c r="R486"/>
      <c r="S486"/>
      <c r="T486" s="184"/>
      <c r="U486" s="184"/>
    </row>
    <row r="487" spans="1:21" ht="15" customHeight="1" x14ac:dyDescent="0.25">
      <c r="A487" s="184"/>
      <c r="B487"/>
      <c r="C487"/>
      <c r="D487"/>
      <c r="E487"/>
      <c r="F487"/>
      <c r="G487"/>
      <c r="H487"/>
      <c r="I487"/>
      <c r="J487"/>
      <c r="K487"/>
      <c r="L487"/>
      <c r="M487"/>
      <c r="N487"/>
      <c r="O487"/>
      <c r="P487"/>
      <c r="Q487"/>
      <c r="R487"/>
      <c r="S487"/>
      <c r="T487" s="184"/>
      <c r="U487" s="184"/>
    </row>
    <row r="488" spans="1:21" ht="15" customHeight="1" x14ac:dyDescent="0.25">
      <c r="A488" s="184"/>
      <c r="B488"/>
      <c r="C488"/>
      <c r="D488"/>
      <c r="E488"/>
      <c r="F488"/>
      <c r="G488"/>
      <c r="H488"/>
      <c r="I488"/>
      <c r="J488"/>
      <c r="K488"/>
      <c r="L488"/>
      <c r="M488"/>
      <c r="N488"/>
      <c r="O488"/>
      <c r="P488"/>
      <c r="Q488"/>
      <c r="R488"/>
      <c r="S488"/>
      <c r="T488" s="184"/>
      <c r="U488" s="184"/>
    </row>
    <row r="489" spans="1:21" ht="15" customHeight="1" x14ac:dyDescent="0.25">
      <c r="A489" s="184"/>
      <c r="B489"/>
      <c r="C489"/>
      <c r="D489"/>
      <c r="E489"/>
      <c r="F489"/>
      <c r="G489"/>
      <c r="H489"/>
      <c r="I489"/>
      <c r="J489"/>
      <c r="K489"/>
      <c r="L489"/>
      <c r="M489"/>
      <c r="N489"/>
      <c r="O489"/>
      <c r="P489"/>
      <c r="Q489"/>
      <c r="R489"/>
      <c r="S489"/>
      <c r="T489" s="184"/>
      <c r="U489" s="184"/>
    </row>
    <row r="490" spans="1:21" ht="15" customHeight="1" x14ac:dyDescent="0.25">
      <c r="A490" s="184"/>
      <c r="B490"/>
      <c r="C490"/>
      <c r="D490"/>
      <c r="E490"/>
      <c r="F490"/>
      <c r="G490"/>
      <c r="H490"/>
      <c r="I490"/>
      <c r="J490"/>
      <c r="K490"/>
      <c r="L490"/>
      <c r="M490"/>
      <c r="N490"/>
      <c r="O490"/>
      <c r="P490"/>
      <c r="Q490"/>
      <c r="R490"/>
      <c r="S490"/>
      <c r="T490" s="184"/>
      <c r="U490" s="184"/>
    </row>
    <row r="491" spans="1:21" ht="15" customHeight="1" x14ac:dyDescent="0.25">
      <c r="A491" s="184"/>
      <c r="B491"/>
      <c r="C491"/>
      <c r="D491"/>
      <c r="E491"/>
      <c r="F491"/>
      <c r="G491"/>
      <c r="H491"/>
      <c r="I491"/>
      <c r="J491"/>
      <c r="K491"/>
      <c r="L491"/>
      <c r="M491"/>
      <c r="N491"/>
      <c r="O491"/>
      <c r="P491"/>
      <c r="Q491"/>
      <c r="R491"/>
      <c r="S491"/>
      <c r="T491" s="184"/>
      <c r="U491" s="184"/>
    </row>
    <row r="492" spans="1:21" ht="15" customHeight="1" x14ac:dyDescent="0.25">
      <c r="A492" s="184"/>
      <c r="B492"/>
      <c r="C492"/>
      <c r="D492"/>
      <c r="E492"/>
      <c r="F492"/>
      <c r="G492"/>
      <c r="H492"/>
      <c r="I492"/>
      <c r="J492"/>
      <c r="K492"/>
      <c r="L492"/>
      <c r="M492"/>
      <c r="N492"/>
      <c r="O492"/>
      <c r="P492"/>
      <c r="Q492"/>
      <c r="R492"/>
      <c r="S492"/>
      <c r="T492" s="184"/>
      <c r="U492" s="184"/>
    </row>
    <row r="493" spans="1:21" ht="15" customHeight="1" x14ac:dyDescent="0.25">
      <c r="A493" s="184"/>
      <c r="B493"/>
      <c r="C493"/>
      <c r="D493"/>
      <c r="E493"/>
      <c r="F493"/>
      <c r="G493"/>
      <c r="H493"/>
      <c r="I493"/>
      <c r="J493"/>
      <c r="K493"/>
      <c r="L493"/>
      <c r="M493"/>
      <c r="N493"/>
      <c r="O493"/>
      <c r="P493"/>
      <c r="Q493"/>
      <c r="R493"/>
      <c r="S493"/>
      <c r="T493" s="184"/>
      <c r="U493" s="184"/>
    </row>
    <row r="494" spans="1:21" ht="15" customHeight="1" x14ac:dyDescent="0.25">
      <c r="A494" s="184"/>
      <c r="B494"/>
      <c r="C494"/>
      <c r="D494"/>
      <c r="E494"/>
      <c r="F494"/>
      <c r="G494"/>
      <c r="H494"/>
      <c r="I494"/>
      <c r="J494"/>
      <c r="K494"/>
      <c r="L494"/>
      <c r="M494"/>
      <c r="N494"/>
      <c r="O494"/>
      <c r="P494"/>
      <c r="Q494"/>
      <c r="R494"/>
      <c r="S494"/>
      <c r="T494" s="184"/>
      <c r="U494" s="184"/>
    </row>
    <row r="495" spans="1:21" ht="15" customHeight="1" x14ac:dyDescent="0.25">
      <c r="A495" s="184"/>
      <c r="B495"/>
      <c r="C495"/>
      <c r="D495"/>
      <c r="E495"/>
      <c r="F495"/>
      <c r="G495"/>
      <c r="H495"/>
      <c r="I495"/>
      <c r="J495"/>
      <c r="K495"/>
      <c r="L495"/>
      <c r="M495"/>
      <c r="N495"/>
      <c r="O495"/>
      <c r="P495"/>
      <c r="Q495"/>
      <c r="R495"/>
      <c r="S495"/>
      <c r="T495" s="184"/>
      <c r="U495" s="184"/>
    </row>
    <row r="496" spans="1:21" ht="15" customHeight="1" x14ac:dyDescent="0.25">
      <c r="A496" s="184"/>
      <c r="B496"/>
      <c r="C496"/>
      <c r="D496"/>
      <c r="E496"/>
      <c r="F496"/>
      <c r="G496"/>
      <c r="H496"/>
      <c r="I496"/>
      <c r="J496"/>
      <c r="K496"/>
      <c r="L496"/>
      <c r="M496"/>
      <c r="N496"/>
      <c r="O496"/>
      <c r="P496"/>
      <c r="Q496"/>
      <c r="R496"/>
      <c r="S496"/>
      <c r="T496" s="184"/>
      <c r="U496" s="184"/>
    </row>
    <row r="497" spans="1:21" ht="15" customHeight="1" x14ac:dyDescent="0.25">
      <c r="A497" s="184"/>
      <c r="B497"/>
      <c r="C497"/>
      <c r="D497"/>
      <c r="E497"/>
      <c r="F497"/>
      <c r="G497"/>
      <c r="H497"/>
      <c r="I497"/>
      <c r="J497"/>
      <c r="K497"/>
      <c r="L497"/>
      <c r="M497"/>
      <c r="N497"/>
      <c r="O497"/>
      <c r="P497"/>
      <c r="Q497"/>
      <c r="R497"/>
      <c r="S497"/>
      <c r="T497" s="184"/>
      <c r="U497" s="184"/>
    </row>
    <row r="498" spans="1:21" ht="15" customHeight="1" x14ac:dyDescent="0.25">
      <c r="A498" s="184"/>
      <c r="B498"/>
      <c r="C498"/>
      <c r="D498"/>
      <c r="E498"/>
      <c r="F498"/>
      <c r="G498"/>
      <c r="H498"/>
      <c r="I498"/>
      <c r="J498"/>
      <c r="K498"/>
      <c r="L498"/>
      <c r="M498"/>
      <c r="N498"/>
      <c r="O498"/>
      <c r="P498"/>
      <c r="Q498"/>
      <c r="R498"/>
      <c r="S498"/>
      <c r="T498" s="184"/>
      <c r="U498" s="184"/>
    </row>
    <row r="499" spans="1:21" ht="15" customHeight="1" x14ac:dyDescent="0.25">
      <c r="A499" s="184"/>
      <c r="B499"/>
      <c r="C499"/>
      <c r="D499"/>
      <c r="E499"/>
      <c r="F499"/>
      <c r="G499"/>
      <c r="H499"/>
      <c r="I499"/>
      <c r="J499"/>
      <c r="K499"/>
      <c r="L499"/>
      <c r="M499"/>
      <c r="N499"/>
      <c r="O499"/>
      <c r="P499"/>
      <c r="Q499"/>
      <c r="R499"/>
      <c r="S499"/>
      <c r="T499" s="184"/>
      <c r="U499" s="184"/>
    </row>
    <row r="500" spans="1:21" ht="15" customHeight="1" x14ac:dyDescent="0.25">
      <c r="A500" s="184"/>
      <c r="B500"/>
      <c r="C500"/>
      <c r="D500"/>
      <c r="E500"/>
      <c r="F500"/>
      <c r="G500"/>
      <c r="H500"/>
      <c r="I500"/>
      <c r="J500"/>
      <c r="K500"/>
      <c r="L500"/>
      <c r="M500"/>
      <c r="N500"/>
      <c r="O500"/>
      <c r="P500"/>
      <c r="Q500"/>
      <c r="R500"/>
      <c r="S500"/>
      <c r="T500" s="184"/>
      <c r="U500" s="184"/>
    </row>
    <row r="501" spans="1:21" ht="15" customHeight="1" x14ac:dyDescent="0.25">
      <c r="A501" s="184"/>
      <c r="B501"/>
      <c r="C501"/>
      <c r="D501"/>
      <c r="E501"/>
      <c r="F501"/>
      <c r="G501"/>
      <c r="H501"/>
      <c r="I501"/>
      <c r="J501"/>
      <c r="K501"/>
      <c r="L501"/>
      <c r="M501"/>
      <c r="N501"/>
      <c r="O501"/>
      <c r="P501"/>
      <c r="Q501"/>
      <c r="R501"/>
      <c r="S501"/>
      <c r="T501" s="184"/>
      <c r="U501" s="184"/>
    </row>
    <row r="502" spans="1:21" ht="15" customHeight="1" x14ac:dyDescent="0.25">
      <c r="A502" s="184"/>
      <c r="B502"/>
      <c r="C502"/>
      <c r="D502"/>
      <c r="E502"/>
      <c r="F502"/>
      <c r="G502"/>
      <c r="H502"/>
      <c r="I502"/>
      <c r="J502"/>
      <c r="K502"/>
      <c r="L502"/>
      <c r="M502"/>
      <c r="N502"/>
      <c r="O502"/>
      <c r="P502"/>
      <c r="Q502"/>
      <c r="R502"/>
      <c r="S502"/>
      <c r="T502" s="184"/>
      <c r="U502" s="184"/>
    </row>
    <row r="503" spans="1:21" ht="15" customHeight="1" x14ac:dyDescent="0.25">
      <c r="A503" s="184"/>
      <c r="B503"/>
      <c r="C503"/>
      <c r="D503"/>
      <c r="E503"/>
      <c r="F503"/>
      <c r="G503"/>
      <c r="H503"/>
      <c r="I503"/>
      <c r="J503"/>
      <c r="K503"/>
      <c r="L503"/>
      <c r="M503"/>
      <c r="N503"/>
      <c r="O503"/>
      <c r="P503"/>
      <c r="Q503"/>
      <c r="R503"/>
      <c r="S503"/>
      <c r="T503" s="184"/>
      <c r="U503" s="184"/>
    </row>
    <row r="504" spans="1:21" ht="15" customHeight="1" x14ac:dyDescent="0.25">
      <c r="A504" s="184"/>
      <c r="B504"/>
      <c r="C504"/>
      <c r="D504"/>
      <c r="E504"/>
      <c r="F504"/>
      <c r="G504"/>
      <c r="H504"/>
      <c r="I504"/>
      <c r="J504"/>
      <c r="K504"/>
      <c r="L504"/>
      <c r="M504"/>
      <c r="N504"/>
      <c r="O504"/>
      <c r="P504"/>
      <c r="Q504"/>
      <c r="R504"/>
      <c r="S504"/>
      <c r="T504" s="184"/>
      <c r="U504" s="184"/>
    </row>
    <row r="505" spans="1:21" ht="15" customHeight="1" x14ac:dyDescent="0.25">
      <c r="A505" s="184"/>
      <c r="B505"/>
      <c r="C505"/>
      <c r="D505"/>
      <c r="E505"/>
      <c r="F505"/>
      <c r="G505"/>
      <c r="H505"/>
      <c r="I505"/>
      <c r="J505"/>
      <c r="K505"/>
      <c r="L505"/>
      <c r="M505"/>
      <c r="N505"/>
      <c r="O505"/>
      <c r="P505"/>
      <c r="Q505"/>
      <c r="R505"/>
      <c r="S505"/>
      <c r="T505" s="184"/>
      <c r="U505" s="184"/>
    </row>
    <row r="506" spans="1:21" ht="15" customHeight="1" x14ac:dyDescent="0.25">
      <c r="A506" s="184"/>
      <c r="B506"/>
      <c r="C506"/>
      <c r="D506"/>
      <c r="E506"/>
      <c r="F506"/>
      <c r="G506"/>
      <c r="H506"/>
      <c r="I506"/>
      <c r="J506"/>
      <c r="K506"/>
      <c r="L506"/>
      <c r="M506"/>
      <c r="N506"/>
      <c r="O506"/>
      <c r="P506"/>
      <c r="Q506"/>
      <c r="R506"/>
      <c r="S506"/>
      <c r="T506" s="184"/>
      <c r="U506" s="184"/>
    </row>
    <row r="507" spans="1:21" ht="15" customHeight="1" x14ac:dyDescent="0.25">
      <c r="A507" s="184"/>
      <c r="B507"/>
      <c r="C507"/>
      <c r="D507"/>
      <c r="E507"/>
      <c r="F507"/>
      <c r="G507"/>
      <c r="H507"/>
      <c r="I507"/>
      <c r="J507"/>
      <c r="K507"/>
      <c r="L507"/>
      <c r="M507"/>
      <c r="N507"/>
      <c r="O507"/>
      <c r="P507"/>
      <c r="Q507"/>
      <c r="R507"/>
      <c r="S507"/>
      <c r="T507" s="184"/>
      <c r="U507" s="184"/>
    </row>
    <row r="508" spans="1:21" ht="15" customHeight="1" x14ac:dyDescent="0.25">
      <c r="A508" s="184"/>
      <c r="B508"/>
      <c r="C508"/>
      <c r="D508"/>
      <c r="E508"/>
      <c r="F508"/>
      <c r="G508"/>
      <c r="H508"/>
      <c r="I508"/>
      <c r="J508"/>
      <c r="K508"/>
      <c r="L508"/>
      <c r="M508"/>
      <c r="N508"/>
      <c r="O508"/>
      <c r="P508"/>
      <c r="Q508"/>
      <c r="R508"/>
      <c r="S508"/>
      <c r="T508" s="184"/>
      <c r="U508" s="184"/>
    </row>
    <row r="509" spans="1:21" ht="15" customHeight="1" x14ac:dyDescent="0.25">
      <c r="A509" s="184"/>
      <c r="B509"/>
      <c r="C509"/>
      <c r="D509"/>
      <c r="E509"/>
      <c r="F509"/>
      <c r="G509"/>
      <c r="H509"/>
      <c r="I509"/>
      <c r="J509"/>
      <c r="K509"/>
      <c r="L509"/>
      <c r="M509"/>
      <c r="N509"/>
      <c r="O509"/>
      <c r="P509"/>
      <c r="Q509"/>
      <c r="R509"/>
      <c r="S509"/>
      <c r="T509" s="184"/>
      <c r="U509" s="184"/>
    </row>
    <row r="510" spans="1:21" ht="15" customHeight="1" x14ac:dyDescent="0.25">
      <c r="A510" s="184"/>
      <c r="B510"/>
      <c r="C510"/>
      <c r="D510"/>
      <c r="E510"/>
      <c r="F510"/>
      <c r="G510"/>
      <c r="H510"/>
      <c r="I510"/>
      <c r="J510"/>
      <c r="K510"/>
      <c r="L510"/>
      <c r="M510"/>
      <c r="N510"/>
      <c r="O510"/>
      <c r="P510"/>
      <c r="Q510"/>
      <c r="R510"/>
      <c r="S510"/>
      <c r="T510" s="184"/>
      <c r="U510" s="184"/>
    </row>
    <row r="511" spans="1:21" ht="15" customHeight="1" x14ac:dyDescent="0.25">
      <c r="A511" s="184"/>
      <c r="B511"/>
      <c r="C511"/>
      <c r="D511"/>
      <c r="E511"/>
      <c r="F511"/>
      <c r="G511"/>
      <c r="H511"/>
      <c r="I511"/>
      <c r="J511"/>
      <c r="K511"/>
      <c r="L511"/>
      <c r="M511"/>
      <c r="N511"/>
      <c r="O511"/>
      <c r="P511"/>
      <c r="Q511"/>
      <c r="R511"/>
      <c r="S511"/>
      <c r="T511" s="184"/>
      <c r="U511" s="184"/>
    </row>
    <row r="512" spans="1:21" ht="15" customHeight="1" x14ac:dyDescent="0.25">
      <c r="A512" s="184"/>
      <c r="B512"/>
      <c r="C512"/>
      <c r="D512"/>
      <c r="E512"/>
      <c r="F512"/>
      <c r="G512"/>
      <c r="H512"/>
      <c r="I512"/>
      <c r="J512"/>
      <c r="K512"/>
      <c r="L512"/>
      <c r="M512"/>
      <c r="N512"/>
      <c r="O512"/>
      <c r="P512"/>
      <c r="Q512"/>
      <c r="R512"/>
      <c r="S512"/>
      <c r="T512" s="184"/>
      <c r="U512" s="184"/>
    </row>
    <row r="513" spans="1:21" ht="15" customHeight="1" x14ac:dyDescent="0.25">
      <c r="A513" s="184"/>
      <c r="B513"/>
      <c r="C513"/>
      <c r="D513"/>
      <c r="E513"/>
      <c r="F513"/>
      <c r="G513"/>
      <c r="H513"/>
      <c r="I513"/>
      <c r="J513"/>
      <c r="K513"/>
      <c r="L513"/>
      <c r="M513"/>
      <c r="N513"/>
      <c r="O513"/>
      <c r="P513"/>
      <c r="Q513"/>
      <c r="R513"/>
      <c r="S513"/>
      <c r="T513" s="184"/>
      <c r="U513" s="184"/>
    </row>
    <row r="514" spans="1:21" ht="15" customHeight="1" x14ac:dyDescent="0.25">
      <c r="A514" s="184"/>
      <c r="B514"/>
      <c r="C514"/>
      <c r="D514"/>
      <c r="E514"/>
      <c r="F514"/>
      <c r="G514"/>
      <c r="H514"/>
      <c r="I514"/>
      <c r="J514"/>
      <c r="K514"/>
      <c r="L514"/>
      <c r="M514"/>
      <c r="N514"/>
      <c r="O514"/>
      <c r="P514"/>
      <c r="Q514"/>
      <c r="R514"/>
      <c r="S514"/>
      <c r="T514" s="184"/>
      <c r="U514" s="184"/>
    </row>
    <row r="515" spans="1:21" ht="15" customHeight="1" x14ac:dyDescent="0.25">
      <c r="A515" s="184"/>
      <c r="B515"/>
      <c r="C515"/>
      <c r="D515"/>
      <c r="E515"/>
      <c r="F515"/>
      <c r="G515"/>
      <c r="H515"/>
      <c r="I515"/>
      <c r="J515"/>
      <c r="K515"/>
      <c r="L515"/>
      <c r="M515"/>
      <c r="N515"/>
      <c r="O515"/>
      <c r="P515"/>
      <c r="Q515"/>
      <c r="R515"/>
      <c r="S515"/>
      <c r="T515" s="184"/>
      <c r="U515" s="184"/>
    </row>
    <row r="516" spans="1:21" ht="15" customHeight="1" x14ac:dyDescent="0.25">
      <c r="A516" s="184"/>
      <c r="B516"/>
      <c r="C516"/>
      <c r="D516"/>
      <c r="E516"/>
      <c r="F516"/>
      <c r="G516"/>
      <c r="H516"/>
      <c r="I516"/>
      <c r="J516"/>
      <c r="K516"/>
      <c r="L516"/>
      <c r="M516"/>
      <c r="N516"/>
      <c r="O516"/>
      <c r="P516"/>
      <c r="Q516"/>
      <c r="R516"/>
      <c r="S516"/>
      <c r="T516" s="184"/>
      <c r="U516" s="184"/>
    </row>
    <row r="517" spans="1:21" ht="15" customHeight="1" x14ac:dyDescent="0.25">
      <c r="A517" s="184"/>
      <c r="B517"/>
      <c r="C517"/>
      <c r="D517"/>
      <c r="E517"/>
      <c r="F517"/>
      <c r="G517"/>
      <c r="H517"/>
      <c r="I517"/>
      <c r="J517"/>
      <c r="K517"/>
      <c r="L517"/>
      <c r="M517"/>
      <c r="N517"/>
      <c r="O517"/>
      <c r="P517"/>
      <c r="Q517"/>
      <c r="R517"/>
      <c r="S517"/>
      <c r="T517" s="184"/>
      <c r="U517" s="184"/>
    </row>
    <row r="518" spans="1:21" ht="15" customHeight="1" x14ac:dyDescent="0.25">
      <c r="A518" s="184"/>
      <c r="B518"/>
      <c r="C518"/>
      <c r="D518"/>
      <c r="E518"/>
      <c r="F518"/>
      <c r="G518"/>
      <c r="H518"/>
      <c r="I518"/>
      <c r="J518"/>
      <c r="K518"/>
      <c r="L518"/>
      <c r="M518"/>
      <c r="N518"/>
      <c r="O518"/>
      <c r="P518"/>
      <c r="Q518"/>
      <c r="R518"/>
      <c r="S518"/>
      <c r="T518" s="184"/>
      <c r="U518" s="184"/>
    </row>
    <row r="519" spans="1:21" ht="15" customHeight="1" x14ac:dyDescent="0.25">
      <c r="A519" s="184"/>
      <c r="B519"/>
      <c r="C519"/>
      <c r="D519"/>
      <c r="E519"/>
      <c r="F519"/>
      <c r="G519"/>
      <c r="H519"/>
      <c r="I519"/>
      <c r="J519"/>
      <c r="K519"/>
      <c r="L519"/>
      <c r="M519"/>
      <c r="N519"/>
      <c r="O519"/>
      <c r="P519"/>
      <c r="Q519"/>
      <c r="R519"/>
      <c r="S519"/>
      <c r="T519" s="184"/>
      <c r="U519" s="184"/>
    </row>
    <row r="520" spans="1:21" ht="15" customHeight="1" x14ac:dyDescent="0.25">
      <c r="A520" s="184"/>
      <c r="B520"/>
      <c r="C520"/>
      <c r="D520"/>
      <c r="E520"/>
      <c r="F520"/>
      <c r="G520"/>
      <c r="H520"/>
      <c r="I520"/>
      <c r="J520"/>
      <c r="K520"/>
      <c r="L520"/>
      <c r="M520"/>
      <c r="N520"/>
      <c r="O520"/>
      <c r="P520"/>
      <c r="Q520"/>
      <c r="R520"/>
      <c r="S520"/>
      <c r="T520" s="184"/>
      <c r="U520" s="184"/>
    </row>
    <row r="521" spans="1:21" ht="15" customHeight="1" x14ac:dyDescent="0.25">
      <c r="A521" s="184"/>
      <c r="B521"/>
      <c r="C521"/>
      <c r="D521"/>
      <c r="E521"/>
      <c r="F521"/>
      <c r="G521"/>
      <c r="H521"/>
      <c r="I521"/>
      <c r="J521"/>
      <c r="K521"/>
      <c r="L521"/>
      <c r="M521"/>
      <c r="N521"/>
      <c r="O521"/>
      <c r="P521"/>
      <c r="Q521"/>
      <c r="R521"/>
      <c r="S521"/>
      <c r="T521" s="184"/>
      <c r="U521" s="184"/>
    </row>
    <row r="522" spans="1:21" ht="15" customHeight="1" x14ac:dyDescent="0.25">
      <c r="A522" s="184"/>
      <c r="B522"/>
      <c r="C522"/>
      <c r="D522"/>
      <c r="E522"/>
      <c r="F522"/>
      <c r="G522"/>
      <c r="H522"/>
      <c r="I522"/>
      <c r="J522"/>
      <c r="K522"/>
      <c r="L522"/>
      <c r="M522"/>
      <c r="N522"/>
      <c r="O522"/>
      <c r="P522"/>
      <c r="Q522"/>
      <c r="R522"/>
      <c r="S522"/>
      <c r="T522" s="184"/>
      <c r="U522" s="184"/>
    </row>
    <row r="523" spans="1:21" ht="15" customHeight="1" x14ac:dyDescent="0.25">
      <c r="A523" s="184"/>
      <c r="B523"/>
      <c r="C523"/>
      <c r="D523"/>
      <c r="E523"/>
      <c r="F523"/>
      <c r="G523"/>
      <c r="H523"/>
      <c r="I523"/>
      <c r="J523"/>
      <c r="K523"/>
      <c r="L523"/>
      <c r="M523"/>
      <c r="N523"/>
      <c r="O523"/>
      <c r="P523"/>
      <c r="Q523"/>
      <c r="R523"/>
      <c r="S523"/>
      <c r="T523" s="184"/>
      <c r="U523" s="184"/>
    </row>
    <row r="524" spans="1:21" ht="15" customHeight="1" x14ac:dyDescent="0.25">
      <c r="A524" s="184"/>
      <c r="B524"/>
      <c r="C524"/>
      <c r="D524"/>
      <c r="E524"/>
      <c r="F524"/>
      <c r="G524"/>
      <c r="H524"/>
      <c r="I524"/>
      <c r="J524"/>
      <c r="K524"/>
      <c r="L524"/>
      <c r="M524"/>
      <c r="N524"/>
      <c r="O524"/>
      <c r="P524"/>
      <c r="Q524"/>
      <c r="R524"/>
      <c r="S524"/>
      <c r="T524" s="184"/>
      <c r="U524" s="184"/>
    </row>
    <row r="525" spans="1:21" ht="15" customHeight="1" x14ac:dyDescent="0.25">
      <c r="A525" s="184"/>
      <c r="B525"/>
      <c r="C525"/>
      <c r="D525"/>
      <c r="E525"/>
      <c r="F525"/>
      <c r="G525"/>
      <c r="H525"/>
      <c r="I525"/>
      <c r="J525"/>
      <c r="K525"/>
      <c r="L525"/>
      <c r="M525"/>
      <c r="N525"/>
      <c r="O525"/>
      <c r="P525"/>
      <c r="Q525"/>
      <c r="R525"/>
      <c r="S525"/>
      <c r="T525" s="184"/>
      <c r="U525" s="184"/>
    </row>
    <row r="526" spans="1:21" ht="15" customHeight="1" x14ac:dyDescent="0.25">
      <c r="A526" s="184"/>
      <c r="B526"/>
      <c r="C526"/>
      <c r="D526"/>
      <c r="E526"/>
      <c r="F526"/>
      <c r="G526"/>
      <c r="H526"/>
      <c r="I526"/>
      <c r="J526"/>
      <c r="K526"/>
      <c r="L526"/>
      <c r="M526"/>
      <c r="N526"/>
      <c r="O526"/>
      <c r="P526"/>
      <c r="Q526"/>
      <c r="R526"/>
      <c r="S526"/>
      <c r="T526" s="184"/>
      <c r="U526" s="184"/>
    </row>
    <row r="527" spans="1:21" ht="15" customHeight="1" x14ac:dyDescent="0.25">
      <c r="A527" s="184"/>
      <c r="B527"/>
      <c r="C527"/>
      <c r="D527"/>
      <c r="E527"/>
      <c r="F527"/>
      <c r="G527"/>
      <c r="H527"/>
      <c r="I527"/>
      <c r="J527"/>
      <c r="K527"/>
      <c r="L527"/>
      <c r="M527"/>
      <c r="N527"/>
      <c r="O527"/>
      <c r="P527"/>
      <c r="Q527"/>
      <c r="R527"/>
      <c r="S527"/>
      <c r="T527" s="184"/>
      <c r="U527" s="184"/>
    </row>
    <row r="528" spans="1:21" ht="15" customHeight="1" x14ac:dyDescent="0.25">
      <c r="A528" s="184"/>
      <c r="B528"/>
      <c r="C528"/>
      <c r="D528"/>
      <c r="E528"/>
      <c r="F528"/>
      <c r="G528"/>
      <c r="H528"/>
      <c r="I528"/>
      <c r="J528"/>
      <c r="K528"/>
      <c r="L528"/>
      <c r="M528"/>
      <c r="N528"/>
      <c r="O528"/>
      <c r="P528"/>
      <c r="Q528"/>
      <c r="R528"/>
      <c r="S528"/>
      <c r="T528" s="184"/>
      <c r="U528" s="184"/>
    </row>
    <row r="529" spans="1:21" ht="15" customHeight="1" x14ac:dyDescent="0.25">
      <c r="A529" s="184"/>
      <c r="B529"/>
      <c r="C529"/>
      <c r="D529"/>
      <c r="E529"/>
      <c r="F529"/>
      <c r="G529"/>
      <c r="H529"/>
      <c r="I529"/>
      <c r="J529"/>
      <c r="K529"/>
      <c r="L529"/>
      <c r="M529"/>
      <c r="N529"/>
      <c r="O529"/>
      <c r="P529"/>
      <c r="Q529"/>
      <c r="R529"/>
      <c r="S529"/>
      <c r="T529" s="184"/>
      <c r="U529" s="184"/>
    </row>
    <row r="530" spans="1:21" ht="15" customHeight="1" x14ac:dyDescent="0.25">
      <c r="A530" s="184"/>
      <c r="B530"/>
      <c r="C530"/>
      <c r="D530"/>
      <c r="E530"/>
      <c r="F530"/>
      <c r="G530"/>
      <c r="H530"/>
      <c r="I530"/>
      <c r="J530"/>
      <c r="K530"/>
      <c r="L530"/>
      <c r="M530"/>
      <c r="N530"/>
      <c r="O530"/>
      <c r="P530"/>
      <c r="Q530"/>
      <c r="R530"/>
      <c r="S530"/>
      <c r="T530" s="184"/>
      <c r="U530" s="184"/>
    </row>
    <row r="531" spans="1:21" ht="15" customHeight="1" x14ac:dyDescent="0.25">
      <c r="A531" s="184"/>
      <c r="B531"/>
      <c r="C531"/>
      <c r="D531"/>
      <c r="E531"/>
      <c r="F531"/>
      <c r="G531"/>
      <c r="H531"/>
      <c r="I531"/>
      <c r="J531"/>
      <c r="K531"/>
      <c r="L531"/>
      <c r="M531"/>
      <c r="N531"/>
      <c r="O531"/>
      <c r="P531"/>
      <c r="Q531"/>
      <c r="R531"/>
      <c r="S531"/>
      <c r="T531" s="184"/>
      <c r="U531" s="184"/>
    </row>
    <row r="532" spans="1:21" ht="15" customHeight="1" x14ac:dyDescent="0.25">
      <c r="A532" s="184"/>
      <c r="B532"/>
      <c r="C532"/>
      <c r="D532"/>
      <c r="E532"/>
      <c r="F532"/>
      <c r="G532"/>
      <c r="H532"/>
      <c r="I532"/>
      <c r="J532"/>
      <c r="K532"/>
      <c r="L532"/>
      <c r="M532"/>
      <c r="N532"/>
      <c r="O532"/>
      <c r="P532"/>
      <c r="Q532"/>
      <c r="R532"/>
      <c r="S532"/>
      <c r="T532" s="184"/>
      <c r="U532" s="184"/>
    </row>
    <row r="533" spans="1:21" ht="15" customHeight="1" x14ac:dyDescent="0.25">
      <c r="A533" s="184"/>
      <c r="B533"/>
      <c r="C533"/>
      <c r="D533"/>
      <c r="E533"/>
      <c r="F533"/>
      <c r="G533"/>
      <c r="H533"/>
      <c r="I533"/>
      <c r="J533"/>
      <c r="K533"/>
      <c r="L533"/>
      <c r="M533"/>
      <c r="N533"/>
      <c r="O533"/>
      <c r="P533"/>
      <c r="Q533"/>
      <c r="R533"/>
      <c r="S533"/>
      <c r="T533" s="184"/>
      <c r="U533" s="184"/>
    </row>
    <row r="534" spans="1:21" ht="15" customHeight="1" x14ac:dyDescent="0.25">
      <c r="A534" s="184"/>
      <c r="B534"/>
      <c r="C534"/>
      <c r="D534"/>
      <c r="E534"/>
      <c r="F534"/>
      <c r="G534"/>
      <c r="H534"/>
      <c r="I534"/>
      <c r="J534"/>
      <c r="K534"/>
      <c r="L534"/>
      <c r="M534"/>
      <c r="N534"/>
      <c r="O534"/>
      <c r="P534"/>
      <c r="Q534"/>
      <c r="R534"/>
      <c r="S534"/>
      <c r="T534" s="184"/>
      <c r="U534" s="184"/>
    </row>
    <row r="535" spans="1:21" ht="15" customHeight="1" x14ac:dyDescent="0.25">
      <c r="A535" s="184"/>
      <c r="B535"/>
      <c r="C535"/>
      <c r="D535"/>
      <c r="E535"/>
      <c r="F535"/>
      <c r="G535"/>
      <c r="H535"/>
      <c r="I535"/>
      <c r="J535"/>
      <c r="K535"/>
      <c r="L535"/>
      <c r="M535"/>
      <c r="N535"/>
      <c r="O535"/>
      <c r="P535"/>
      <c r="Q535"/>
      <c r="R535"/>
      <c r="S535"/>
      <c r="T535" s="184"/>
      <c r="U535" s="184"/>
    </row>
    <row r="536" spans="1:21" ht="15" customHeight="1" x14ac:dyDescent="0.25">
      <c r="A536" s="184"/>
      <c r="B536"/>
      <c r="C536"/>
      <c r="D536"/>
      <c r="E536"/>
      <c r="F536"/>
      <c r="G536"/>
      <c r="H536"/>
      <c r="I536"/>
      <c r="J536"/>
      <c r="K536"/>
      <c r="L536"/>
      <c r="M536"/>
      <c r="N536"/>
      <c r="O536"/>
      <c r="P536"/>
      <c r="Q536"/>
      <c r="R536"/>
      <c r="S536"/>
      <c r="T536" s="184"/>
      <c r="U536" s="184"/>
    </row>
    <row r="537" spans="1:21" ht="15" customHeight="1" x14ac:dyDescent="0.25">
      <c r="A537" s="184"/>
      <c r="B537"/>
      <c r="C537"/>
      <c r="D537"/>
      <c r="E537"/>
      <c r="F537"/>
      <c r="G537"/>
      <c r="H537"/>
      <c r="I537"/>
      <c r="J537"/>
      <c r="K537"/>
      <c r="L537"/>
      <c r="M537"/>
      <c r="N537"/>
      <c r="O537"/>
      <c r="P537"/>
      <c r="Q537"/>
      <c r="R537"/>
      <c r="S537"/>
      <c r="T537" s="184"/>
      <c r="U537" s="184"/>
    </row>
    <row r="538" spans="1:21" ht="15" customHeight="1" x14ac:dyDescent="0.25">
      <c r="A538" s="184"/>
      <c r="B538"/>
      <c r="C538"/>
      <c r="D538"/>
      <c r="E538"/>
      <c r="F538"/>
      <c r="G538"/>
      <c r="H538"/>
      <c r="I538"/>
      <c r="J538"/>
      <c r="K538"/>
      <c r="L538"/>
      <c r="M538"/>
      <c r="N538"/>
      <c r="O538"/>
      <c r="P538"/>
      <c r="Q538"/>
      <c r="R538"/>
      <c r="S538"/>
      <c r="T538" s="184"/>
      <c r="U538" s="184"/>
    </row>
    <row r="539" spans="1:21" ht="15" customHeight="1" x14ac:dyDescent="0.25">
      <c r="A539" s="184"/>
      <c r="B539"/>
      <c r="C539"/>
      <c r="D539"/>
      <c r="E539"/>
      <c r="F539"/>
      <c r="G539"/>
      <c r="H539"/>
      <c r="I539"/>
      <c r="J539"/>
      <c r="K539"/>
      <c r="L539"/>
      <c r="M539"/>
      <c r="N539"/>
      <c r="O539"/>
      <c r="P539"/>
      <c r="Q539"/>
      <c r="R539"/>
      <c r="S539"/>
      <c r="T539" s="184"/>
      <c r="U539" s="184"/>
    </row>
    <row r="540" spans="1:21" ht="15" customHeight="1" x14ac:dyDescent="0.25">
      <c r="A540" s="184"/>
      <c r="B540"/>
      <c r="C540"/>
      <c r="D540"/>
      <c r="E540"/>
      <c r="F540"/>
      <c r="G540"/>
      <c r="H540"/>
      <c r="I540"/>
      <c r="J540"/>
      <c r="K540"/>
      <c r="L540"/>
      <c r="M540"/>
      <c r="N540"/>
      <c r="O540"/>
      <c r="P540"/>
      <c r="Q540"/>
      <c r="R540"/>
      <c r="S540"/>
      <c r="T540" s="184"/>
      <c r="U540" s="184"/>
    </row>
    <row r="541" spans="1:21" ht="15" customHeight="1" x14ac:dyDescent="0.25">
      <c r="A541" s="184"/>
      <c r="B541"/>
      <c r="C541"/>
      <c r="D541"/>
      <c r="E541"/>
      <c r="F541"/>
      <c r="G541"/>
      <c r="H541"/>
      <c r="I541"/>
      <c r="J541"/>
      <c r="K541"/>
      <c r="L541"/>
      <c r="M541"/>
      <c r="N541"/>
      <c r="O541"/>
      <c r="P541"/>
      <c r="Q541"/>
      <c r="R541"/>
      <c r="S541"/>
      <c r="T541" s="184"/>
      <c r="U541" s="184"/>
    </row>
    <row r="542" spans="1:21" ht="15" customHeight="1" x14ac:dyDescent="0.25">
      <c r="A542" s="184"/>
      <c r="B542"/>
      <c r="C542"/>
      <c r="D542"/>
      <c r="E542"/>
      <c r="F542"/>
      <c r="G542"/>
      <c r="H542"/>
      <c r="I542"/>
      <c r="J542"/>
      <c r="K542"/>
      <c r="L542"/>
      <c r="M542"/>
      <c r="N542"/>
      <c r="O542"/>
      <c r="P542"/>
      <c r="Q542"/>
      <c r="R542"/>
      <c r="S542"/>
      <c r="T542" s="184"/>
      <c r="U542" s="184"/>
    </row>
    <row r="543" spans="1:21" ht="15" customHeight="1" x14ac:dyDescent="0.25">
      <c r="A543" s="184"/>
      <c r="B543"/>
      <c r="C543"/>
      <c r="D543"/>
      <c r="E543"/>
      <c r="F543"/>
      <c r="G543"/>
      <c r="H543"/>
      <c r="I543"/>
      <c r="J543"/>
      <c r="K543"/>
      <c r="L543"/>
      <c r="M543"/>
      <c r="N543"/>
      <c r="O543"/>
      <c r="P543"/>
      <c r="Q543"/>
      <c r="R543"/>
      <c r="S543"/>
      <c r="T543" s="184"/>
      <c r="U543" s="184"/>
    </row>
    <row r="544" spans="1:21" ht="15" customHeight="1" x14ac:dyDescent="0.25">
      <c r="A544" s="184"/>
      <c r="B544"/>
      <c r="C544"/>
      <c r="D544"/>
      <c r="E544"/>
      <c r="F544"/>
      <c r="G544"/>
      <c r="H544"/>
      <c r="I544"/>
      <c r="J544"/>
      <c r="K544"/>
      <c r="L544"/>
      <c r="M544"/>
      <c r="N544"/>
      <c r="O544"/>
      <c r="P544"/>
      <c r="Q544"/>
      <c r="R544"/>
      <c r="S544"/>
      <c r="T544" s="184"/>
      <c r="U544" s="184"/>
    </row>
    <row r="545" spans="1:21" ht="15" customHeight="1" x14ac:dyDescent="0.25">
      <c r="A545" s="184"/>
      <c r="B545"/>
      <c r="C545"/>
      <c r="D545"/>
      <c r="E545"/>
      <c r="F545"/>
      <c r="G545"/>
      <c r="H545"/>
      <c r="I545"/>
      <c r="J545"/>
      <c r="K545"/>
      <c r="L545"/>
      <c r="M545"/>
      <c r="N545"/>
      <c r="O545"/>
      <c r="P545"/>
      <c r="Q545"/>
      <c r="R545"/>
      <c r="S545"/>
      <c r="T545" s="184"/>
      <c r="U545" s="184"/>
    </row>
    <row r="546" spans="1:21" ht="15" customHeight="1" x14ac:dyDescent="0.25">
      <c r="A546" s="184"/>
      <c r="B546"/>
      <c r="C546"/>
      <c r="D546"/>
      <c r="E546"/>
      <c r="F546"/>
      <c r="G546"/>
      <c r="H546"/>
      <c r="I546"/>
      <c r="J546"/>
      <c r="K546"/>
      <c r="L546"/>
      <c r="M546"/>
      <c r="N546"/>
      <c r="O546"/>
      <c r="P546"/>
      <c r="Q546"/>
      <c r="R546"/>
      <c r="S546"/>
      <c r="T546" s="184"/>
      <c r="U546" s="184"/>
    </row>
    <row r="547" spans="1:21" ht="15" customHeight="1" x14ac:dyDescent="0.25">
      <c r="A547" s="184"/>
      <c r="B547"/>
      <c r="C547"/>
      <c r="D547"/>
      <c r="E547"/>
      <c r="F547"/>
      <c r="G547"/>
      <c r="H547"/>
      <c r="I547"/>
      <c r="J547"/>
      <c r="K547"/>
      <c r="L547"/>
      <c r="M547"/>
      <c r="N547"/>
      <c r="O547"/>
      <c r="P547"/>
      <c r="Q547"/>
      <c r="R547"/>
      <c r="S547"/>
      <c r="T547" s="184"/>
      <c r="U547" s="184"/>
    </row>
    <row r="548" spans="1:21" ht="15" customHeight="1" x14ac:dyDescent="0.25">
      <c r="A548" s="184"/>
      <c r="B548"/>
      <c r="C548"/>
      <c r="D548"/>
      <c r="E548"/>
      <c r="F548"/>
      <c r="G548"/>
      <c r="H548"/>
      <c r="I548"/>
      <c r="J548"/>
      <c r="K548"/>
      <c r="L548"/>
      <c r="M548"/>
      <c r="N548"/>
      <c r="O548"/>
      <c r="P548"/>
      <c r="Q548"/>
      <c r="R548"/>
      <c r="S548"/>
      <c r="T548" s="184"/>
      <c r="U548" s="184"/>
    </row>
    <row r="549" spans="1:21" ht="15" customHeight="1" x14ac:dyDescent="0.25">
      <c r="A549" s="184"/>
      <c r="B549"/>
      <c r="C549"/>
      <c r="D549"/>
      <c r="E549"/>
      <c r="F549"/>
      <c r="G549"/>
      <c r="H549"/>
      <c r="I549"/>
      <c r="J549"/>
      <c r="K549"/>
      <c r="L549"/>
      <c r="M549"/>
      <c r="N549"/>
      <c r="O549"/>
      <c r="P549"/>
      <c r="Q549"/>
      <c r="R549"/>
      <c r="S549"/>
      <c r="T549" s="184"/>
      <c r="U549" s="184"/>
    </row>
    <row r="550" spans="1:21" ht="15" customHeight="1" x14ac:dyDescent="0.25">
      <c r="A550" s="184"/>
      <c r="B550"/>
      <c r="C550"/>
      <c r="D550"/>
      <c r="E550"/>
      <c r="F550"/>
      <c r="G550"/>
      <c r="H550"/>
      <c r="I550"/>
      <c r="J550"/>
      <c r="K550"/>
      <c r="L550"/>
      <c r="M550"/>
      <c r="N550"/>
      <c r="O550"/>
      <c r="P550"/>
      <c r="Q550"/>
      <c r="R550"/>
      <c r="S550"/>
      <c r="T550" s="184"/>
      <c r="U550" s="184"/>
    </row>
    <row r="551" spans="1:21" ht="15" customHeight="1" x14ac:dyDescent="0.25">
      <c r="A551" s="184"/>
      <c r="B551"/>
      <c r="C551"/>
      <c r="D551"/>
      <c r="E551"/>
      <c r="F551"/>
      <c r="G551"/>
      <c r="H551"/>
      <c r="I551"/>
      <c r="J551"/>
      <c r="K551"/>
      <c r="L551"/>
      <c r="M551"/>
      <c r="N551"/>
      <c r="O551"/>
      <c r="P551"/>
      <c r="Q551"/>
      <c r="R551"/>
      <c r="S551"/>
      <c r="T551" s="184"/>
      <c r="U551" s="184"/>
    </row>
    <row r="552" spans="1:21" ht="15" customHeight="1" x14ac:dyDescent="0.25">
      <c r="A552" s="184"/>
      <c r="B552"/>
      <c r="C552"/>
      <c r="D552"/>
      <c r="E552"/>
      <c r="F552"/>
      <c r="G552"/>
      <c r="H552"/>
      <c r="I552"/>
      <c r="J552"/>
      <c r="K552"/>
      <c r="L552"/>
      <c r="M552"/>
      <c r="N552"/>
      <c r="O552"/>
      <c r="P552"/>
      <c r="Q552"/>
      <c r="R552"/>
      <c r="S552"/>
      <c r="T552" s="184"/>
      <c r="U552" s="184"/>
    </row>
    <row r="553" spans="1:21" ht="15" customHeight="1" x14ac:dyDescent="0.25">
      <c r="A553" s="184"/>
      <c r="B553"/>
      <c r="C553"/>
      <c r="D553"/>
      <c r="E553"/>
      <c r="F553"/>
      <c r="G553"/>
      <c r="H553"/>
      <c r="I553"/>
      <c r="J553"/>
      <c r="K553"/>
      <c r="L553"/>
      <c r="M553"/>
      <c r="N553"/>
      <c r="O553"/>
      <c r="P553"/>
      <c r="Q553"/>
      <c r="R553"/>
      <c r="S553"/>
      <c r="T553" s="184"/>
      <c r="U553" s="184"/>
    </row>
    <row r="554" spans="1:21" ht="15" customHeight="1" x14ac:dyDescent="0.25">
      <c r="A554" s="184"/>
      <c r="B554"/>
      <c r="C554"/>
      <c r="D554"/>
      <c r="E554"/>
      <c r="F554"/>
      <c r="G554"/>
      <c r="H554"/>
      <c r="I554"/>
      <c r="J554"/>
      <c r="K554"/>
      <c r="L554"/>
      <c r="M554"/>
      <c r="N554"/>
      <c r="O554"/>
      <c r="P554"/>
      <c r="Q554"/>
      <c r="R554"/>
      <c r="S554"/>
      <c r="T554" s="184"/>
      <c r="U554" s="184"/>
    </row>
    <row r="555" spans="1:21" ht="15" customHeight="1" x14ac:dyDescent="0.25">
      <c r="A555" s="184"/>
      <c r="B555"/>
      <c r="C555"/>
      <c r="D555"/>
      <c r="E555"/>
      <c r="F555"/>
      <c r="G555"/>
      <c r="H555"/>
      <c r="I555"/>
      <c r="J555"/>
      <c r="K555"/>
      <c r="L555"/>
      <c r="M555"/>
      <c r="N555"/>
      <c r="O555"/>
      <c r="P555"/>
      <c r="Q555"/>
      <c r="R555"/>
      <c r="S555"/>
      <c r="T555" s="184"/>
      <c r="U555" s="184"/>
    </row>
    <row r="556" spans="1:21" ht="15" customHeight="1" x14ac:dyDescent="0.25">
      <c r="A556" s="184"/>
      <c r="B556"/>
      <c r="C556"/>
      <c r="D556"/>
      <c r="E556"/>
      <c r="F556"/>
      <c r="G556"/>
      <c r="H556"/>
      <c r="I556"/>
      <c r="J556"/>
      <c r="K556"/>
      <c r="L556"/>
      <c r="M556"/>
      <c r="N556"/>
      <c r="O556"/>
      <c r="P556"/>
      <c r="Q556"/>
      <c r="R556"/>
      <c r="S556"/>
      <c r="T556" s="184"/>
      <c r="U556" s="184"/>
    </row>
    <row r="557" spans="1:21" ht="15" customHeight="1" x14ac:dyDescent="0.25">
      <c r="A557" s="184"/>
      <c r="B557"/>
      <c r="C557"/>
      <c r="D557"/>
      <c r="E557"/>
      <c r="F557"/>
      <c r="G557"/>
      <c r="H557"/>
      <c r="I557"/>
      <c r="J557"/>
      <c r="K557"/>
      <c r="L557"/>
      <c r="M557"/>
      <c r="N557"/>
      <c r="O557"/>
      <c r="P557"/>
      <c r="Q557"/>
      <c r="R557"/>
      <c r="S557"/>
      <c r="T557" s="184"/>
      <c r="U557" s="184"/>
    </row>
    <row r="558" spans="1:21" ht="15" customHeight="1" x14ac:dyDescent="0.25">
      <c r="A558" s="184"/>
      <c r="B558"/>
      <c r="C558"/>
      <c r="D558"/>
      <c r="E558"/>
      <c r="F558"/>
      <c r="G558"/>
      <c r="H558"/>
      <c r="I558"/>
      <c r="J558"/>
      <c r="K558"/>
      <c r="L558"/>
      <c r="M558"/>
      <c r="N558"/>
      <c r="O558"/>
      <c r="P558"/>
      <c r="Q558"/>
      <c r="R558"/>
      <c r="S558"/>
      <c r="T558" s="184"/>
      <c r="U558" s="184"/>
    </row>
    <row r="559" spans="1:21" ht="15" customHeight="1" x14ac:dyDescent="0.25">
      <c r="A559" s="184"/>
      <c r="B559"/>
      <c r="C559"/>
      <c r="D559"/>
      <c r="E559"/>
      <c r="F559"/>
      <c r="G559"/>
      <c r="H559"/>
      <c r="I559"/>
      <c r="J559"/>
      <c r="K559"/>
      <c r="L559"/>
      <c r="M559"/>
      <c r="N559"/>
      <c r="O559"/>
      <c r="P559"/>
      <c r="Q559"/>
      <c r="R559"/>
      <c r="S559"/>
      <c r="T559" s="184"/>
      <c r="U559" s="184"/>
    </row>
    <row r="560" spans="1:21" ht="15" customHeight="1" x14ac:dyDescent="0.25">
      <c r="A560" s="184"/>
      <c r="B560"/>
      <c r="C560"/>
      <c r="D560"/>
      <c r="E560"/>
      <c r="F560"/>
      <c r="G560"/>
      <c r="H560"/>
      <c r="I560"/>
      <c r="J560"/>
      <c r="K560"/>
      <c r="L560"/>
      <c r="M560"/>
      <c r="N560"/>
      <c r="O560"/>
      <c r="P560"/>
      <c r="Q560"/>
      <c r="R560"/>
      <c r="S560"/>
      <c r="T560" s="184"/>
      <c r="U560" s="184"/>
    </row>
    <row r="561" spans="1:21" ht="15" customHeight="1" x14ac:dyDescent="0.25">
      <c r="A561" s="184"/>
      <c r="B561"/>
      <c r="C561"/>
      <c r="D561"/>
      <c r="E561"/>
      <c r="F561"/>
      <c r="G561"/>
      <c r="H561"/>
      <c r="I561"/>
      <c r="J561"/>
      <c r="K561"/>
      <c r="L561"/>
      <c r="M561"/>
      <c r="N561"/>
      <c r="O561"/>
      <c r="P561"/>
      <c r="Q561"/>
      <c r="R561"/>
      <c r="S561"/>
      <c r="T561" s="184"/>
      <c r="U561" s="184"/>
    </row>
    <row r="562" spans="1:21" ht="15" customHeight="1" x14ac:dyDescent="0.25">
      <c r="A562" s="184"/>
      <c r="B562"/>
      <c r="C562"/>
      <c r="D562"/>
      <c r="E562"/>
      <c r="F562"/>
      <c r="G562"/>
      <c r="H562"/>
      <c r="I562"/>
      <c r="J562"/>
      <c r="K562"/>
      <c r="L562"/>
      <c r="M562"/>
      <c r="N562"/>
      <c r="O562"/>
      <c r="P562"/>
      <c r="Q562"/>
      <c r="R562"/>
      <c r="S562"/>
      <c r="T562" s="184"/>
      <c r="U562" s="184"/>
    </row>
    <row r="563" spans="1:21" ht="15" customHeight="1" x14ac:dyDescent="0.25">
      <c r="A563" s="184"/>
      <c r="B563"/>
      <c r="C563"/>
      <c r="D563"/>
      <c r="E563"/>
      <c r="F563"/>
      <c r="G563"/>
      <c r="H563"/>
      <c r="I563"/>
      <c r="J563"/>
      <c r="K563"/>
      <c r="L563"/>
      <c r="M563"/>
      <c r="N563"/>
      <c r="O563"/>
      <c r="P563"/>
      <c r="Q563"/>
      <c r="R563"/>
      <c r="S563"/>
      <c r="T563" s="184"/>
      <c r="U563" s="184"/>
    </row>
    <row r="564" spans="1:21" ht="15" customHeight="1" x14ac:dyDescent="0.25">
      <c r="A564" s="184"/>
      <c r="B564"/>
      <c r="C564"/>
      <c r="D564"/>
      <c r="E564"/>
      <c r="F564"/>
      <c r="G564"/>
      <c r="H564"/>
      <c r="I564"/>
      <c r="J564"/>
      <c r="K564"/>
      <c r="L564"/>
      <c r="M564"/>
      <c r="N564"/>
      <c r="O564"/>
      <c r="P564"/>
      <c r="Q564"/>
      <c r="R564"/>
      <c r="S564"/>
      <c r="T564" s="184"/>
      <c r="U564" s="184"/>
    </row>
    <row r="565" spans="1:21" ht="15" customHeight="1" x14ac:dyDescent="0.25">
      <c r="A565" s="184"/>
      <c r="B565"/>
      <c r="C565"/>
      <c r="D565"/>
      <c r="E565"/>
      <c r="F565"/>
      <c r="G565"/>
      <c r="H565"/>
      <c r="I565"/>
      <c r="J565"/>
      <c r="K565"/>
      <c r="L565"/>
      <c r="M565"/>
      <c r="N565"/>
      <c r="O565"/>
      <c r="P565"/>
      <c r="Q565"/>
      <c r="R565"/>
      <c r="S565"/>
      <c r="T565" s="184"/>
      <c r="U565" s="184"/>
    </row>
    <row r="566" spans="1:21" ht="15" customHeight="1" x14ac:dyDescent="0.25">
      <c r="A566" s="184"/>
      <c r="B566"/>
      <c r="C566"/>
      <c r="D566"/>
      <c r="E566"/>
      <c r="F566"/>
      <c r="G566"/>
      <c r="H566"/>
      <c r="I566"/>
      <c r="J566"/>
      <c r="K566"/>
      <c r="L566"/>
      <c r="M566"/>
      <c r="N566"/>
      <c r="O566"/>
      <c r="P566"/>
      <c r="Q566"/>
      <c r="R566"/>
      <c r="S566"/>
      <c r="T566" s="184"/>
      <c r="U566" s="184"/>
    </row>
    <row r="567" spans="1:21" ht="15" customHeight="1" x14ac:dyDescent="0.25">
      <c r="A567" s="184"/>
      <c r="B567"/>
      <c r="C567"/>
      <c r="D567"/>
      <c r="E567"/>
      <c r="F567"/>
      <c r="G567"/>
      <c r="H567"/>
      <c r="I567"/>
      <c r="J567"/>
      <c r="K567"/>
      <c r="L567"/>
      <c r="M567"/>
      <c r="N567"/>
      <c r="O567"/>
      <c r="P567"/>
      <c r="Q567"/>
      <c r="R567"/>
      <c r="S567"/>
      <c r="T567" s="184"/>
      <c r="U567" s="184"/>
    </row>
    <row r="568" spans="1:21" ht="15" customHeight="1" x14ac:dyDescent="0.25">
      <c r="A568" s="184"/>
      <c r="B568"/>
      <c r="C568"/>
      <c r="D568"/>
      <c r="E568"/>
      <c r="F568"/>
      <c r="G568"/>
      <c r="H568"/>
      <c r="I568"/>
      <c r="J568"/>
      <c r="K568"/>
      <c r="L568"/>
      <c r="M568"/>
      <c r="N568"/>
      <c r="O568"/>
      <c r="P568"/>
      <c r="Q568"/>
      <c r="R568"/>
      <c r="S568"/>
      <c r="T568" s="184"/>
      <c r="U568" s="184"/>
    </row>
    <row r="569" spans="1:21" ht="15" customHeight="1" x14ac:dyDescent="0.25">
      <c r="A569" s="184"/>
      <c r="B569"/>
      <c r="C569"/>
      <c r="D569"/>
      <c r="E569"/>
      <c r="F569"/>
      <c r="G569"/>
      <c r="H569"/>
      <c r="I569"/>
      <c r="J569"/>
      <c r="K569"/>
      <c r="L569"/>
      <c r="M569"/>
      <c r="N569"/>
      <c r="O569"/>
      <c r="P569"/>
      <c r="Q569"/>
      <c r="R569"/>
      <c r="S569"/>
      <c r="T569" s="184"/>
      <c r="U569" s="184"/>
    </row>
    <row r="570" spans="1:21" ht="15" customHeight="1" x14ac:dyDescent="0.25">
      <c r="A570" s="184"/>
      <c r="B570"/>
      <c r="C570"/>
      <c r="D570"/>
      <c r="E570"/>
      <c r="F570"/>
      <c r="G570"/>
      <c r="H570"/>
      <c r="I570"/>
      <c r="J570"/>
      <c r="K570"/>
      <c r="L570"/>
      <c r="M570"/>
      <c r="N570"/>
      <c r="O570"/>
      <c r="P570"/>
      <c r="Q570"/>
      <c r="R570"/>
      <c r="S570"/>
      <c r="T570" s="184"/>
      <c r="U570" s="184"/>
    </row>
    <row r="571" spans="1:21" ht="15" customHeight="1" x14ac:dyDescent="0.25">
      <c r="A571" s="184"/>
      <c r="B571"/>
      <c r="C571"/>
      <c r="D571"/>
      <c r="E571"/>
      <c r="F571"/>
      <c r="G571"/>
      <c r="H571"/>
      <c r="I571"/>
      <c r="J571"/>
      <c r="K571"/>
      <c r="L571"/>
      <c r="M571"/>
      <c r="N571"/>
      <c r="O571"/>
      <c r="P571"/>
      <c r="Q571"/>
      <c r="R571"/>
      <c r="S571"/>
      <c r="T571" s="184"/>
      <c r="U571" s="184"/>
    </row>
    <row r="572" spans="1:21" ht="15" customHeight="1" x14ac:dyDescent="0.25">
      <c r="A572" s="184"/>
      <c r="B572"/>
      <c r="C572"/>
      <c r="D572"/>
      <c r="E572"/>
      <c r="F572"/>
      <c r="G572"/>
      <c r="H572"/>
      <c r="I572"/>
      <c r="J572"/>
      <c r="K572"/>
      <c r="L572"/>
      <c r="M572"/>
      <c r="N572"/>
      <c r="O572"/>
      <c r="P572"/>
      <c r="Q572"/>
      <c r="R572"/>
      <c r="S572"/>
      <c r="T572" s="184"/>
      <c r="U572" s="184"/>
    </row>
    <row r="573" spans="1:21" ht="15" customHeight="1" x14ac:dyDescent="0.25">
      <c r="A573" s="184"/>
      <c r="B573"/>
      <c r="C573"/>
      <c r="D573"/>
      <c r="E573"/>
      <c r="F573"/>
      <c r="G573"/>
      <c r="H573"/>
      <c r="I573"/>
      <c r="J573"/>
      <c r="K573"/>
      <c r="L573"/>
      <c r="M573"/>
      <c r="N573"/>
      <c r="O573"/>
      <c r="P573"/>
      <c r="Q573"/>
      <c r="R573"/>
      <c r="S573"/>
      <c r="T573" s="184"/>
      <c r="U573" s="184"/>
    </row>
    <row r="574" spans="1:21" ht="15" customHeight="1" x14ac:dyDescent="0.25">
      <c r="A574" s="184"/>
      <c r="B574"/>
      <c r="C574"/>
      <c r="D574"/>
      <c r="E574"/>
      <c r="F574"/>
      <c r="G574"/>
      <c r="H574"/>
      <c r="I574"/>
      <c r="J574"/>
      <c r="K574"/>
      <c r="L574"/>
      <c r="M574"/>
      <c r="N574"/>
      <c r="O574"/>
      <c r="P574"/>
      <c r="Q574"/>
      <c r="R574"/>
      <c r="S574"/>
      <c r="T574" s="184"/>
      <c r="U574" s="184"/>
    </row>
    <row r="575" spans="1:21" ht="15" customHeight="1" x14ac:dyDescent="0.25">
      <c r="A575" s="184"/>
      <c r="B575"/>
      <c r="C575"/>
      <c r="D575"/>
      <c r="E575"/>
      <c r="F575"/>
      <c r="G575"/>
      <c r="H575"/>
      <c r="I575"/>
      <c r="J575"/>
      <c r="K575"/>
      <c r="L575"/>
      <c r="M575"/>
      <c r="N575"/>
      <c r="O575"/>
      <c r="P575"/>
      <c r="Q575"/>
      <c r="R575"/>
      <c r="S575"/>
      <c r="T575" s="184"/>
      <c r="U575" s="184"/>
    </row>
    <row r="576" spans="1:21" ht="15" customHeight="1" x14ac:dyDescent="0.25">
      <c r="A576" s="184"/>
      <c r="B576"/>
      <c r="C576"/>
      <c r="D576"/>
      <c r="E576"/>
      <c r="F576"/>
      <c r="G576"/>
      <c r="H576"/>
      <c r="I576"/>
      <c r="J576"/>
      <c r="K576"/>
      <c r="L576"/>
      <c r="M576"/>
      <c r="N576"/>
      <c r="O576"/>
      <c r="P576"/>
      <c r="Q576"/>
      <c r="R576"/>
      <c r="S576"/>
      <c r="T576" s="184"/>
      <c r="U576" s="184"/>
    </row>
    <row r="577" spans="1:21" ht="15" customHeight="1" x14ac:dyDescent="0.25">
      <c r="A577" s="184"/>
      <c r="B577"/>
      <c r="C577"/>
      <c r="D577"/>
      <c r="E577"/>
      <c r="F577"/>
      <c r="G577"/>
      <c r="H577"/>
      <c r="I577"/>
      <c r="J577"/>
      <c r="K577"/>
      <c r="L577"/>
      <c r="M577"/>
      <c r="N577"/>
      <c r="O577"/>
      <c r="P577"/>
      <c r="Q577"/>
      <c r="R577"/>
      <c r="S577"/>
      <c r="T577" s="184"/>
      <c r="U577" s="184"/>
    </row>
    <row r="578" spans="1:21" ht="15" customHeight="1" x14ac:dyDescent="0.25">
      <c r="A578" s="184"/>
      <c r="B578"/>
      <c r="C578"/>
      <c r="D578"/>
      <c r="E578"/>
      <c r="F578"/>
      <c r="G578"/>
      <c r="H578"/>
      <c r="I578"/>
      <c r="J578"/>
      <c r="K578"/>
      <c r="L578"/>
      <c r="M578"/>
      <c r="N578"/>
      <c r="O578"/>
      <c r="P578"/>
      <c r="Q578"/>
      <c r="R578"/>
      <c r="S578"/>
      <c r="T578" s="184"/>
      <c r="U578" s="184"/>
    </row>
    <row r="579" spans="1:21" ht="15" customHeight="1" x14ac:dyDescent="0.25">
      <c r="A579" s="184"/>
      <c r="B579"/>
      <c r="C579"/>
      <c r="D579"/>
      <c r="E579"/>
      <c r="F579"/>
      <c r="G579"/>
      <c r="H579"/>
      <c r="I579"/>
      <c r="J579"/>
      <c r="K579"/>
      <c r="L579"/>
      <c r="M579"/>
      <c r="N579"/>
      <c r="O579"/>
      <c r="P579"/>
      <c r="Q579"/>
      <c r="R579"/>
      <c r="S579"/>
      <c r="T579" s="184"/>
      <c r="U579" s="184"/>
    </row>
    <row r="580" spans="1:21" ht="15" customHeight="1" x14ac:dyDescent="0.25">
      <c r="A580" s="184"/>
      <c r="B580"/>
      <c r="C580"/>
      <c r="D580"/>
      <c r="E580"/>
      <c r="F580"/>
      <c r="G580"/>
      <c r="H580"/>
      <c r="I580"/>
      <c r="J580"/>
      <c r="K580"/>
      <c r="L580"/>
      <c r="M580"/>
      <c r="N580"/>
      <c r="O580"/>
      <c r="P580"/>
      <c r="Q580"/>
      <c r="R580"/>
      <c r="S580"/>
      <c r="T580" s="184"/>
      <c r="U580" s="184"/>
    </row>
    <row r="581" spans="1:21" ht="15" customHeight="1" x14ac:dyDescent="0.25">
      <c r="A581" s="184"/>
      <c r="B581"/>
      <c r="C581"/>
      <c r="D581"/>
      <c r="E581"/>
      <c r="F581"/>
      <c r="G581"/>
      <c r="H581"/>
      <c r="I581"/>
      <c r="J581"/>
      <c r="K581"/>
      <c r="L581"/>
      <c r="M581"/>
      <c r="N581"/>
      <c r="O581"/>
      <c r="P581"/>
      <c r="Q581"/>
      <c r="R581"/>
      <c r="S581"/>
      <c r="T581" s="184"/>
      <c r="U581" s="184"/>
    </row>
    <row r="582" spans="1:21" ht="15" customHeight="1" x14ac:dyDescent="0.25">
      <c r="A582" s="184"/>
      <c r="B582"/>
      <c r="C582"/>
      <c r="D582"/>
      <c r="E582"/>
      <c r="F582"/>
      <c r="G582"/>
      <c r="H582"/>
      <c r="I582"/>
      <c r="J582"/>
      <c r="K582"/>
      <c r="L582"/>
      <c r="M582"/>
      <c r="N582"/>
      <c r="O582"/>
      <c r="P582"/>
      <c r="Q582"/>
      <c r="R582"/>
      <c r="S582"/>
      <c r="T582" s="184"/>
      <c r="U582" s="184"/>
    </row>
    <row r="583" spans="1:21" ht="15" customHeight="1" x14ac:dyDescent="0.25">
      <c r="A583" s="184"/>
      <c r="B583"/>
      <c r="C583"/>
      <c r="D583"/>
      <c r="E583"/>
      <c r="F583"/>
      <c r="G583"/>
      <c r="H583"/>
      <c r="I583"/>
      <c r="J583"/>
      <c r="K583"/>
      <c r="L583"/>
      <c r="M583"/>
      <c r="N583"/>
      <c r="O583"/>
      <c r="P583"/>
      <c r="Q583"/>
      <c r="R583"/>
      <c r="S583"/>
      <c r="T583" s="184"/>
      <c r="U583" s="184"/>
    </row>
    <row r="584" spans="1:21" ht="15" customHeight="1" x14ac:dyDescent="0.25">
      <c r="A584" s="184"/>
      <c r="B584"/>
      <c r="C584"/>
      <c r="D584"/>
      <c r="E584"/>
      <c r="F584"/>
      <c r="G584"/>
      <c r="H584"/>
      <c r="I584"/>
      <c r="J584"/>
      <c r="K584"/>
      <c r="L584"/>
      <c r="M584"/>
      <c r="N584"/>
      <c r="O584"/>
      <c r="P584"/>
      <c r="Q584"/>
      <c r="R584"/>
      <c r="S584"/>
      <c r="T584" s="184"/>
      <c r="U584" s="184"/>
    </row>
    <row r="585" spans="1:21" ht="15" customHeight="1" x14ac:dyDescent="0.25">
      <c r="A585" s="184"/>
      <c r="B585"/>
      <c r="C585"/>
      <c r="D585"/>
      <c r="E585"/>
      <c r="F585"/>
      <c r="G585"/>
      <c r="H585"/>
      <c r="I585"/>
      <c r="J585"/>
      <c r="K585"/>
      <c r="L585"/>
      <c r="M585"/>
      <c r="N585"/>
      <c r="O585"/>
      <c r="P585"/>
      <c r="Q585"/>
      <c r="R585"/>
      <c r="S585"/>
      <c r="T585" s="184"/>
      <c r="U585" s="184"/>
    </row>
    <row r="586" spans="1:21" ht="15" customHeight="1" x14ac:dyDescent="0.25">
      <c r="A586" s="184"/>
      <c r="B586"/>
      <c r="C586"/>
      <c r="D586"/>
      <c r="E586"/>
      <c r="F586"/>
      <c r="G586"/>
      <c r="H586"/>
      <c r="I586"/>
      <c r="J586"/>
      <c r="K586"/>
      <c r="L586"/>
      <c r="M586"/>
      <c r="N586"/>
      <c r="O586"/>
      <c r="P586"/>
      <c r="Q586"/>
      <c r="R586"/>
      <c r="S586"/>
      <c r="T586" s="184"/>
      <c r="U586" s="184"/>
    </row>
    <row r="587" spans="1:21" ht="15" customHeight="1" x14ac:dyDescent="0.25">
      <c r="A587" s="184"/>
      <c r="B587"/>
      <c r="C587"/>
      <c r="D587"/>
      <c r="E587"/>
      <c r="F587"/>
      <c r="G587"/>
      <c r="H587"/>
      <c r="I587"/>
      <c r="J587"/>
      <c r="K587"/>
      <c r="L587"/>
      <c r="M587"/>
      <c r="N587"/>
      <c r="O587"/>
      <c r="P587"/>
      <c r="Q587"/>
      <c r="R587"/>
      <c r="S587"/>
      <c r="T587" s="184"/>
      <c r="U587" s="184"/>
    </row>
    <row r="588" spans="1:21" ht="15" customHeight="1" x14ac:dyDescent="0.25">
      <c r="A588" s="184"/>
      <c r="B588"/>
      <c r="C588"/>
      <c r="D588"/>
      <c r="E588"/>
      <c r="F588"/>
      <c r="G588"/>
      <c r="H588"/>
      <c r="I588"/>
      <c r="J588"/>
      <c r="K588"/>
      <c r="L588"/>
      <c r="M588"/>
      <c r="N588"/>
      <c r="O588"/>
      <c r="P588"/>
      <c r="Q588"/>
      <c r="R588"/>
      <c r="S588"/>
      <c r="T588" s="184"/>
      <c r="U588" s="184"/>
    </row>
    <row r="589" spans="1:21" ht="15" customHeight="1" x14ac:dyDescent="0.25">
      <c r="A589" s="184"/>
      <c r="B589"/>
      <c r="C589"/>
      <c r="D589"/>
      <c r="E589"/>
      <c r="F589"/>
      <c r="G589"/>
      <c r="H589"/>
      <c r="I589"/>
      <c r="J589"/>
      <c r="K589"/>
      <c r="L589"/>
      <c r="M589"/>
      <c r="N589"/>
      <c r="O589"/>
      <c r="P589"/>
      <c r="Q589"/>
      <c r="R589"/>
      <c r="S589"/>
      <c r="T589" s="184"/>
      <c r="U589" s="184"/>
    </row>
    <row r="590" spans="1:21" ht="15" customHeight="1" x14ac:dyDescent="0.25">
      <c r="A590" s="184"/>
      <c r="B590"/>
      <c r="C590"/>
      <c r="D590"/>
      <c r="E590"/>
      <c r="F590"/>
      <c r="G590"/>
      <c r="H590"/>
      <c r="I590"/>
      <c r="J590"/>
      <c r="K590"/>
      <c r="L590"/>
      <c r="M590"/>
      <c r="N590"/>
      <c r="O590"/>
      <c r="P590"/>
      <c r="Q590"/>
      <c r="R590"/>
      <c r="S590"/>
      <c r="T590" s="184"/>
      <c r="U590" s="184"/>
    </row>
    <row r="591" spans="1:21" ht="15" customHeight="1" x14ac:dyDescent="0.25">
      <c r="A591" s="184"/>
      <c r="B591"/>
      <c r="C591"/>
      <c r="D591"/>
      <c r="E591"/>
      <c r="F591"/>
      <c r="G591"/>
      <c r="H591"/>
      <c r="I591"/>
      <c r="J591"/>
      <c r="K591"/>
      <c r="L591"/>
      <c r="M591"/>
      <c r="N591"/>
      <c r="O591"/>
      <c r="P591"/>
      <c r="Q591"/>
      <c r="R591"/>
      <c r="S591"/>
      <c r="T591" s="184"/>
      <c r="U591" s="184"/>
    </row>
    <row r="592" spans="1:21" ht="15" customHeight="1" x14ac:dyDescent="0.25">
      <c r="A592" s="184"/>
      <c r="B592"/>
      <c r="C592"/>
      <c r="D592"/>
      <c r="E592"/>
      <c r="F592"/>
      <c r="G592"/>
      <c r="H592"/>
      <c r="I592"/>
      <c r="J592"/>
      <c r="K592"/>
      <c r="L592"/>
      <c r="M592"/>
      <c r="N592"/>
      <c r="O592"/>
      <c r="P592"/>
      <c r="Q592"/>
      <c r="R592"/>
      <c r="S592"/>
      <c r="T592" s="184"/>
      <c r="U592" s="184"/>
    </row>
    <row r="593" spans="1:21" ht="15" customHeight="1" x14ac:dyDescent="0.25">
      <c r="A593" s="184"/>
      <c r="B593"/>
      <c r="C593"/>
      <c r="D593"/>
      <c r="E593"/>
      <c r="F593"/>
      <c r="G593"/>
      <c r="H593"/>
      <c r="I593"/>
      <c r="J593"/>
      <c r="K593"/>
      <c r="L593"/>
      <c r="M593"/>
      <c r="N593"/>
      <c r="O593"/>
      <c r="P593"/>
      <c r="Q593"/>
      <c r="R593"/>
      <c r="S593"/>
      <c r="T593" s="184"/>
      <c r="U593" s="184"/>
    </row>
    <row r="594" spans="1:21" ht="15" customHeight="1" x14ac:dyDescent="0.25">
      <c r="A594" s="184"/>
      <c r="B594"/>
      <c r="C594"/>
      <c r="D594"/>
      <c r="E594"/>
      <c r="F594"/>
      <c r="G594"/>
      <c r="H594"/>
      <c r="I594"/>
      <c r="J594"/>
      <c r="K594"/>
      <c r="L594"/>
      <c r="M594"/>
      <c r="N594"/>
      <c r="O594"/>
      <c r="P594"/>
      <c r="Q594"/>
      <c r="R594"/>
      <c r="S594"/>
      <c r="T594" s="184"/>
      <c r="U594" s="184"/>
    </row>
    <row r="595" spans="1:21" ht="15" customHeight="1" x14ac:dyDescent="0.25">
      <c r="A595" s="184"/>
      <c r="B595"/>
      <c r="C595"/>
      <c r="D595"/>
      <c r="E595"/>
      <c r="F595"/>
      <c r="G595"/>
      <c r="H595"/>
      <c r="I595"/>
      <c r="J595"/>
      <c r="K595"/>
      <c r="L595"/>
      <c r="M595"/>
      <c r="N595"/>
      <c r="O595"/>
      <c r="P595"/>
      <c r="Q595"/>
      <c r="R595"/>
      <c r="S595"/>
      <c r="T595" s="184"/>
      <c r="U595" s="184"/>
    </row>
    <row r="596" spans="1:21" ht="15" customHeight="1" x14ac:dyDescent="0.25">
      <c r="A596" s="184"/>
      <c r="B596"/>
      <c r="C596"/>
      <c r="D596"/>
      <c r="E596"/>
      <c r="F596"/>
      <c r="G596"/>
      <c r="H596"/>
      <c r="I596"/>
      <c r="J596"/>
      <c r="K596"/>
      <c r="L596"/>
      <c r="M596"/>
      <c r="N596"/>
      <c r="O596"/>
      <c r="P596"/>
      <c r="Q596"/>
      <c r="R596"/>
      <c r="S596"/>
      <c r="T596" s="184"/>
      <c r="U596" s="184"/>
    </row>
    <row r="597" spans="1:21" ht="15" customHeight="1" x14ac:dyDescent="0.25">
      <c r="A597" s="184"/>
      <c r="B597"/>
      <c r="C597"/>
      <c r="D597"/>
      <c r="E597"/>
      <c r="F597"/>
      <c r="G597"/>
      <c r="H597"/>
      <c r="I597"/>
      <c r="J597"/>
      <c r="K597"/>
      <c r="L597"/>
      <c r="M597"/>
      <c r="N597"/>
      <c r="O597"/>
      <c r="P597"/>
      <c r="Q597"/>
      <c r="R597"/>
      <c r="S597"/>
      <c r="T597" s="184"/>
      <c r="U597" s="184"/>
    </row>
    <row r="598" spans="1:21" ht="15" customHeight="1" x14ac:dyDescent="0.25">
      <c r="A598" s="184"/>
      <c r="B598"/>
      <c r="C598"/>
      <c r="D598"/>
      <c r="E598"/>
      <c r="F598"/>
      <c r="G598"/>
      <c r="H598"/>
      <c r="I598"/>
      <c r="J598"/>
      <c r="K598"/>
      <c r="L598"/>
      <c r="M598"/>
      <c r="N598"/>
      <c r="O598"/>
      <c r="P598"/>
      <c r="Q598"/>
      <c r="R598"/>
      <c r="S598"/>
      <c r="T598" s="184"/>
      <c r="U598" s="184"/>
    </row>
    <row r="599" spans="1:21" ht="15" customHeight="1" x14ac:dyDescent="0.25">
      <c r="A599" s="184"/>
      <c r="B599"/>
      <c r="C599"/>
      <c r="D599"/>
      <c r="E599"/>
      <c r="F599"/>
      <c r="G599"/>
      <c r="H599"/>
      <c r="I599"/>
      <c r="J599"/>
      <c r="K599"/>
      <c r="L599"/>
      <c r="M599"/>
      <c r="N599"/>
      <c r="O599"/>
      <c r="P599"/>
      <c r="Q599"/>
      <c r="R599"/>
      <c r="S599"/>
      <c r="T599" s="184"/>
      <c r="U599" s="184"/>
    </row>
    <row r="600" spans="1:21" ht="15" customHeight="1" x14ac:dyDescent="0.25">
      <c r="A600" s="184"/>
      <c r="B600"/>
      <c r="C600"/>
      <c r="D600"/>
      <c r="E600"/>
      <c r="F600"/>
      <c r="G600"/>
      <c r="H600"/>
      <c r="I600"/>
      <c r="J600"/>
      <c r="K600"/>
      <c r="L600"/>
      <c r="M600"/>
      <c r="N600"/>
      <c r="O600"/>
      <c r="P600"/>
      <c r="Q600"/>
      <c r="R600"/>
      <c r="S600"/>
      <c r="T600" s="184"/>
      <c r="U600" s="184"/>
    </row>
    <row r="601" spans="1:21" ht="15" customHeight="1" x14ac:dyDescent="0.25">
      <c r="A601" s="184"/>
      <c r="B601"/>
      <c r="C601"/>
      <c r="D601"/>
      <c r="E601"/>
      <c r="F601"/>
      <c r="G601"/>
      <c r="H601"/>
      <c r="I601"/>
      <c r="J601"/>
      <c r="K601"/>
      <c r="L601"/>
      <c r="M601"/>
      <c r="N601"/>
      <c r="O601"/>
      <c r="P601"/>
      <c r="Q601"/>
      <c r="R601"/>
      <c r="S601"/>
      <c r="T601" s="184"/>
      <c r="U601" s="184"/>
    </row>
    <row r="602" spans="1:21" ht="15" customHeight="1" x14ac:dyDescent="0.25">
      <c r="A602" s="184"/>
      <c r="B602"/>
      <c r="C602"/>
      <c r="D602"/>
      <c r="E602"/>
      <c r="F602"/>
      <c r="G602"/>
      <c r="H602"/>
      <c r="I602"/>
      <c r="J602"/>
      <c r="K602"/>
      <c r="L602"/>
      <c r="M602"/>
      <c r="N602"/>
      <c r="O602"/>
      <c r="P602"/>
      <c r="Q602"/>
      <c r="R602"/>
      <c r="S602"/>
      <c r="T602" s="184"/>
      <c r="U602" s="184"/>
    </row>
    <row r="603" spans="1:21" ht="15" customHeight="1" x14ac:dyDescent="0.25">
      <c r="A603" s="184"/>
      <c r="B603"/>
      <c r="C603"/>
      <c r="D603"/>
      <c r="E603"/>
      <c r="F603"/>
      <c r="G603"/>
      <c r="H603"/>
      <c r="I603"/>
      <c r="J603"/>
      <c r="K603"/>
      <c r="L603"/>
      <c r="M603"/>
      <c r="N603"/>
      <c r="O603"/>
      <c r="P603"/>
      <c r="Q603"/>
      <c r="R603"/>
      <c r="S603"/>
      <c r="T603" s="184"/>
      <c r="U603" s="184"/>
    </row>
    <row r="604" spans="1:21" ht="15" customHeight="1" x14ac:dyDescent="0.25">
      <c r="A604" s="184"/>
      <c r="B604"/>
      <c r="C604"/>
      <c r="D604"/>
      <c r="E604"/>
      <c r="F604"/>
      <c r="G604"/>
      <c r="H604"/>
      <c r="I604"/>
      <c r="J604"/>
      <c r="K604"/>
      <c r="L604"/>
      <c r="M604"/>
      <c r="N604"/>
      <c r="O604"/>
      <c r="P604"/>
      <c r="Q604"/>
      <c r="R604"/>
      <c r="S604"/>
      <c r="T604" s="184"/>
      <c r="U604" s="184"/>
    </row>
    <row r="605" spans="1:21" ht="15" customHeight="1" x14ac:dyDescent="0.25">
      <c r="A605" s="184"/>
      <c r="B605"/>
      <c r="C605"/>
      <c r="D605"/>
      <c r="E605"/>
      <c r="F605"/>
      <c r="G605"/>
      <c r="H605"/>
      <c r="I605"/>
      <c r="J605"/>
      <c r="K605"/>
      <c r="L605"/>
      <c r="M605"/>
      <c r="N605"/>
      <c r="O605"/>
      <c r="P605"/>
      <c r="Q605"/>
      <c r="R605"/>
      <c r="S605"/>
      <c r="T605" s="184"/>
      <c r="U605" s="184"/>
    </row>
    <row r="606" spans="1:21" ht="15" customHeight="1" x14ac:dyDescent="0.25">
      <c r="A606" s="184"/>
      <c r="B606"/>
      <c r="C606"/>
      <c r="D606"/>
      <c r="E606"/>
      <c r="F606"/>
      <c r="G606"/>
      <c r="H606"/>
      <c r="I606"/>
      <c r="J606"/>
      <c r="K606"/>
      <c r="L606"/>
      <c r="M606"/>
      <c r="N606"/>
      <c r="O606"/>
      <c r="P606"/>
      <c r="Q606"/>
      <c r="R606"/>
      <c r="S606"/>
      <c r="T606" s="184"/>
      <c r="U606" s="184"/>
    </row>
    <row r="607" spans="1:21" ht="15" customHeight="1" x14ac:dyDescent="0.25">
      <c r="A607" s="184"/>
      <c r="B607"/>
      <c r="C607"/>
      <c r="D607"/>
      <c r="E607"/>
      <c r="F607"/>
      <c r="G607"/>
      <c r="H607"/>
      <c r="I607"/>
      <c r="J607"/>
      <c r="K607"/>
      <c r="L607"/>
      <c r="M607"/>
      <c r="N607"/>
      <c r="O607"/>
      <c r="P607"/>
      <c r="Q607"/>
      <c r="R607"/>
      <c r="S607"/>
      <c r="T607" s="184"/>
      <c r="U607" s="184"/>
    </row>
    <row r="608" spans="1:21" ht="15" customHeight="1" x14ac:dyDescent="0.25">
      <c r="A608" s="184"/>
      <c r="B608"/>
      <c r="C608"/>
      <c r="D608"/>
      <c r="E608"/>
      <c r="F608"/>
      <c r="G608"/>
      <c r="H608"/>
      <c r="I608"/>
      <c r="J608"/>
      <c r="K608"/>
      <c r="L608"/>
      <c r="M608"/>
      <c r="N608"/>
      <c r="O608"/>
      <c r="P608"/>
      <c r="Q608"/>
      <c r="R608"/>
      <c r="S608"/>
      <c r="T608" s="184"/>
      <c r="U608" s="184"/>
    </row>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sheetData>
  <sheetProtection formatColumns="0" formatRows="0" insertColumns="0" insertRows="0" deleteColumns="0" deleteRows="0" selectLockedCells="1"/>
  <mergeCells count="107">
    <mergeCell ref="Q58:R58"/>
    <mergeCell ref="Q59:R59"/>
    <mergeCell ref="Q53:R53"/>
    <mergeCell ref="Q54:R54"/>
    <mergeCell ref="Q55:R55"/>
    <mergeCell ref="Q56:R56"/>
    <mergeCell ref="Q57:R57"/>
    <mergeCell ref="Q48:R48"/>
    <mergeCell ref="Q49:R49"/>
    <mergeCell ref="Q50:R50"/>
    <mergeCell ref="Q51:R51"/>
    <mergeCell ref="Q52:R52"/>
    <mergeCell ref="Q44:R44"/>
    <mergeCell ref="Q45:R45"/>
    <mergeCell ref="Q46:R46"/>
    <mergeCell ref="Q47:R47"/>
    <mergeCell ref="E24:F24"/>
    <mergeCell ref="Q24:R24"/>
    <mergeCell ref="Q40:R40"/>
    <mergeCell ref="Q41:R41"/>
    <mergeCell ref="Q42:R42"/>
    <mergeCell ref="L7:Q7"/>
    <mergeCell ref="B7:E7"/>
    <mergeCell ref="E52:F52"/>
    <mergeCell ref="E53:F53"/>
    <mergeCell ref="E54:F54"/>
    <mergeCell ref="E46:F46"/>
    <mergeCell ref="E47:F47"/>
    <mergeCell ref="E48:F48"/>
    <mergeCell ref="E49:F49"/>
    <mergeCell ref="E50:F50"/>
    <mergeCell ref="E51:F51"/>
    <mergeCell ref="E40:F40"/>
    <mergeCell ref="E41:F41"/>
    <mergeCell ref="E42:F42"/>
    <mergeCell ref="E43:F43"/>
    <mergeCell ref="E44:F44"/>
    <mergeCell ref="M13:Q13"/>
    <mergeCell ref="M8:Q8"/>
    <mergeCell ref="G10:G11"/>
    <mergeCell ref="H10:H11"/>
    <mergeCell ref="B20:B21"/>
    <mergeCell ref="C20:C21"/>
    <mergeCell ref="D20:D21"/>
    <mergeCell ref="Q43:R43"/>
    <mergeCell ref="E58:F58"/>
    <mergeCell ref="E59:F59"/>
    <mergeCell ref="E60:F60"/>
    <mergeCell ref="E61:F61"/>
    <mergeCell ref="G7:J7"/>
    <mergeCell ref="E55:F55"/>
    <mergeCell ref="E56:F56"/>
    <mergeCell ref="E57:F57"/>
    <mergeCell ref="E29:F29"/>
    <mergeCell ref="E30:F30"/>
    <mergeCell ref="E31:F31"/>
    <mergeCell ref="E32:F32"/>
    <mergeCell ref="E45:F45"/>
    <mergeCell ref="E33:F33"/>
    <mergeCell ref="E34:F34"/>
    <mergeCell ref="I10:I11"/>
    <mergeCell ref="E36:F36"/>
    <mergeCell ref="E37:F37"/>
    <mergeCell ref="E38:F38"/>
    <mergeCell ref="G8:J8"/>
    <mergeCell ref="G13:J13"/>
    <mergeCell ref="G15:G16"/>
    <mergeCell ref="H15:H16"/>
    <mergeCell ref="I15:I16"/>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U20:U21"/>
    <mergeCell ref="Q61:R61"/>
    <mergeCell ref="E20:F21"/>
    <mergeCell ref="E22:F22"/>
    <mergeCell ref="E25:F25"/>
    <mergeCell ref="E26:F26"/>
    <mergeCell ref="Q37:R37"/>
    <mergeCell ref="Q38:R38"/>
    <mergeCell ref="Q60:R60"/>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s>
  <phoneticPr fontId="10" type="noConversion"/>
  <conditionalFormatting sqref="P22:P61">
    <cfRule type="containsText" dxfId="153" priority="15" operator="containsText" text="Green">
      <formula>NOT(ISERROR(SEARCH("Green",P22)))</formula>
    </cfRule>
    <cfRule type="containsText" dxfId="152" priority="16" operator="containsText" text="Amber">
      <formula>NOT(ISERROR(SEARCH("Amber",P22)))</formula>
    </cfRule>
    <cfRule type="containsText" dxfId="151" priority="17" operator="containsText" text="Red">
      <formula>NOT(ISERROR(SEARCH("Red",P22)))</formula>
    </cfRule>
  </conditionalFormatting>
  <conditionalFormatting sqref="G22:H61 K22:L61">
    <cfRule type="containsText" dxfId="150" priority="18" operator="containsText" text="5">
      <formula>NOT(ISERROR(SEARCH("5",G22)))</formula>
    </cfRule>
    <cfRule type="containsText" dxfId="149" priority="19" operator="containsText" text="4">
      <formula>NOT(ISERROR(SEARCH("4",G22)))</formula>
    </cfRule>
    <cfRule type="containsText" dxfId="148" priority="20" operator="containsText" text="3">
      <formula>NOT(ISERROR(SEARCH("3",G22)))</formula>
    </cfRule>
    <cfRule type="containsText" dxfId="147" priority="21" operator="containsText" text="2">
      <formula>NOT(ISERROR(SEARCH("2",G22)))</formula>
    </cfRule>
    <cfRule type="containsText" dxfId="146" priority="22" operator="containsText" text="1">
      <formula>NOT(ISERROR(SEARCH("1",G22)))</formula>
    </cfRule>
  </conditionalFormatting>
  <conditionalFormatting sqref="J11 J16 M22:M61 I22:I61">
    <cfRule type="containsText" dxfId="145" priority="24" operator="containsText" text="HIGH">
      <formula>NOT(ISERROR(SEARCH("HIGH",I11)))</formula>
    </cfRule>
    <cfRule type="containsText" dxfId="144" priority="25" operator="containsText" text="MEDIUM">
      <formula>NOT(ISERROR(SEARCH("MEDIUM",I11)))</formula>
    </cfRule>
    <cfRule type="containsText" dxfId="143" priority="26" operator="containsText" text="LOW">
      <formula>NOT(ISERROR(SEARCH("LOW",I11)))</formula>
    </cfRule>
  </conditionalFormatting>
  <dataValidations count="2">
    <dataValidation type="list" allowBlank="1" showInputMessage="1" showErrorMessage="1" sqref="G22:H61 K22:L61" xr:uid="{D31E40BF-516F-4AEA-9F31-5C9583781534}">
      <formula1>level</formula1>
    </dataValidation>
    <dataValidation type="list" allowBlank="1" showInputMessage="1" showErrorMessage="1" sqref="P22:P61" xr:uid="{513D958E-4DFA-4F50-BAE5-D717BC5D513B}">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1B9E-90C9-4D9D-BBCE-F93C1DD43E52}">
  <sheetPr>
    <pageSetUpPr fitToPage="1"/>
  </sheetPr>
  <dimension ref="B2:V2161"/>
  <sheetViews>
    <sheetView showGridLines="0" topLeftCell="A27" zoomScale="80" zoomScaleNormal="80" workbookViewId="0">
      <selection activeCell="C28" sqref="C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COUNTIF($I$22:$I$40,"LOW")</f>
        <v>7</v>
      </c>
      <c r="H10" s="222">
        <f>COUNTIF($I$22:$I$40,"MEDIUM")</f>
        <v>3</v>
      </c>
      <c r="I10" s="222">
        <f>COUNTIF($I$22:$I$40,"HIGH")</f>
        <v>0</v>
      </c>
      <c r="J10" s="41">
        <f>IFERROR(AVERAGE($T$22:$T$40),"")</f>
        <v>3.8</v>
      </c>
      <c r="L10" s="42" t="s">
        <v>84</v>
      </c>
      <c r="M10" s="43">
        <f>COUNTIF($G$22:$G$40,M$9)</f>
        <v>6</v>
      </c>
      <c r="N10" s="43">
        <f>COUNTIF($G$22:$G$40,N$9)</f>
        <v>4</v>
      </c>
      <c r="O10" s="43">
        <f>COUNTIF($G$22:$G$40,O$9)</f>
        <v>0</v>
      </c>
      <c r="P10" s="43">
        <f>COUNTIF($G$22:$G$40,P$9)</f>
        <v>0</v>
      </c>
      <c r="Q10" s="43">
        <f>COUNTIF($G$22:$G$40,Q$9)</f>
        <v>0</v>
      </c>
      <c r="R10" s="44"/>
    </row>
    <row r="11" spans="2:19" ht="20.100000000000001" customHeight="1" x14ac:dyDescent="0.25">
      <c r="B11" s="93" t="s">
        <v>91</v>
      </c>
      <c r="C11" s="94"/>
      <c r="D11" s="94"/>
      <c r="E11" s="95"/>
      <c r="F11" s="36"/>
      <c r="G11" s="223"/>
      <c r="H11" s="223"/>
      <c r="I11" s="223"/>
      <c r="J11" s="45" t="str">
        <f>IF(J10="","",IF(J10&lt;4.001,"LOW",IF(J10&lt;12.001,"MEDIUM","HIGH")))</f>
        <v>LOW</v>
      </c>
      <c r="L11" s="42" t="s">
        <v>47</v>
      </c>
      <c r="M11" s="46">
        <f>COUNTIF($H$22:$H$40,M$9)</f>
        <v>0</v>
      </c>
      <c r="N11" s="46">
        <f>COUNTIF($H$22:$H$40,N$9)</f>
        <v>3</v>
      </c>
      <c r="O11" s="46">
        <f>COUNTIF($H$22:$H$40,O$9)</f>
        <v>7</v>
      </c>
      <c r="P11" s="46">
        <f>COUNTIF($H$22:$H$40,P$9)</f>
        <v>0</v>
      </c>
      <c r="Q11" s="46">
        <f>COUNTIF($H$22:$H$40,Q$9)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COUNTIF($M$22:$M$40,"LOW")</f>
        <v>0</v>
      </c>
      <c r="H15" s="222">
        <f>COUNTIF($M$22:$M$40,"MEDIUM")</f>
        <v>0</v>
      </c>
      <c r="I15" s="222">
        <f>COUNTIF($M$22:$M$40,"HIGH")</f>
        <v>0</v>
      </c>
      <c r="J15" s="41" t="str">
        <f>IFERROR(AVERAGE($U$22:$U$40),"")</f>
        <v/>
      </c>
      <c r="L15" s="42" t="s">
        <v>84</v>
      </c>
      <c r="M15" s="43">
        <f>COUNTIF($K$22:$K$40,M$14)</f>
        <v>0</v>
      </c>
      <c r="N15" s="43">
        <f>COUNTIF($K$22:$K$40,N$14)</f>
        <v>0</v>
      </c>
      <c r="O15" s="43">
        <f>COUNTIF($K$22:$K$40,O$14)</f>
        <v>0</v>
      </c>
      <c r="P15" s="43">
        <f>COUNTIF($K$22:$K$40,P$14)</f>
        <v>0</v>
      </c>
      <c r="Q15" s="43">
        <f>COUNTIF($K$22:$K$40,Q$14)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COUNTIF($L$22:$L$40,M$14)</f>
        <v>0</v>
      </c>
      <c r="N16" s="46">
        <f>COUNTIF($L$22:$L$40,N$14)</f>
        <v>0</v>
      </c>
      <c r="O16" s="46">
        <f>COUNTIF($L$22:$L$40,O$14)</f>
        <v>0</v>
      </c>
      <c r="P16" s="46">
        <f>COUNTIF($L$22:$L$40,P$14)</f>
        <v>0</v>
      </c>
      <c r="Q16" s="46">
        <f>COUNTIF($L$22:$L$40,Q$14)</f>
        <v>0</v>
      </c>
      <c r="R16" s="44"/>
    </row>
    <row r="17" spans="2:21" ht="20.100000000000001" customHeight="1" thickBot="1" x14ac:dyDescent="0.3">
      <c r="B17" s="93" t="s">
        <v>97</v>
      </c>
      <c r="C17" s="94"/>
      <c r="D17" s="94"/>
      <c r="E17" s="95"/>
      <c r="F17" s="36"/>
      <c r="G17" s="38"/>
      <c r="H17" s="38"/>
      <c r="I17" s="47"/>
      <c r="J17" s="42"/>
      <c r="K17" s="38"/>
      <c r="L17" s="38"/>
      <c r="M17" s="36"/>
      <c r="N17" s="36"/>
    </row>
    <row r="18" spans="2:21" ht="20.100000000000001" customHeight="1" thickTop="1" thickBot="1" x14ac:dyDescent="0.3">
      <c r="B18" s="97" t="s">
        <v>98</v>
      </c>
      <c r="C18" s="98"/>
      <c r="D18" s="98"/>
      <c r="E18" s="99"/>
      <c r="I18" s="120" t="s">
        <v>234</v>
      </c>
      <c r="M18" s="120" t="s">
        <v>234</v>
      </c>
    </row>
    <row r="19" spans="2:21" ht="20.100000000000001" customHeight="1" x14ac:dyDescent="0.25">
      <c r="B19" s="40"/>
      <c r="I19" s="121" t="s">
        <v>235</v>
      </c>
      <c r="M19" s="121" t="s">
        <v>235</v>
      </c>
    </row>
    <row r="20" spans="2:2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2:21" s="181" customFormat="1" ht="45" customHeight="1" thickBot="1" x14ac:dyDescent="0.3">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2:21" s="182" customFormat="1" ht="204" x14ac:dyDescent="0.25">
      <c r="B22" s="52" t="s">
        <v>104</v>
      </c>
      <c r="C22" s="14" t="s">
        <v>449</v>
      </c>
      <c r="D22" s="14" t="s">
        <v>485</v>
      </c>
      <c r="E22" s="231" t="s">
        <v>527</v>
      </c>
      <c r="F22" s="232"/>
      <c r="G22" s="53" t="s">
        <v>42</v>
      </c>
      <c r="H22" s="16" t="s">
        <v>43</v>
      </c>
      <c r="I22" s="186" t="str">
        <f t="shared" ref="I22" si="0">IF(T22="","",IF(T22&lt;4.001,"LOW",IF(T22&lt;12.001,"MEDIUM","HIGH")))</f>
        <v>MEDIUM</v>
      </c>
      <c r="J22" s="52" t="s">
        <v>528</v>
      </c>
      <c r="K22" s="53"/>
      <c r="L22" s="16"/>
      <c r="M22" s="187" t="str">
        <f t="shared" ref="M22" si="1">IF(U22="","",IF(U22&lt;4.001,"LOW",IF(U22&lt;12.001,"MEDIUM","HIGH")))</f>
        <v/>
      </c>
      <c r="N22" s="122"/>
      <c r="O22" s="53"/>
      <c r="P22" s="16"/>
      <c r="Q22" s="231"/>
      <c r="R22" s="232"/>
      <c r="S22" s="107"/>
      <c r="T22" s="185">
        <f t="shared" ref="T22" si="2">IFERROR(LEFT(G22,1)*LEFT(H22,1),"")</f>
        <v>6</v>
      </c>
      <c r="U22" s="185" t="str">
        <f t="shared" ref="U22" si="3">IFERROR(LEFT(K22,1)*LEFT(L22,1),"")</f>
        <v/>
      </c>
    </row>
    <row r="23" spans="2:21" s="182" customFormat="1" ht="164.25" customHeight="1" x14ac:dyDescent="0.25">
      <c r="B23" s="145" t="s">
        <v>424</v>
      </c>
      <c r="C23" s="136" t="s">
        <v>449</v>
      </c>
      <c r="D23" s="136" t="s">
        <v>486</v>
      </c>
      <c r="E23" s="229" t="s">
        <v>553</v>
      </c>
      <c r="F23" s="230"/>
      <c r="G23" s="137" t="s">
        <v>42</v>
      </c>
      <c r="H23" s="138" t="s">
        <v>42</v>
      </c>
      <c r="I23" s="139" t="str">
        <f t="shared" ref="I23:I40" si="4">IF(T23="","",IF(T23&lt;4.001,"LOW",IF(T23&lt;12.001,"MEDIUM","HIGH")))</f>
        <v>LOW</v>
      </c>
      <c r="J23" s="145" t="s">
        <v>425</v>
      </c>
      <c r="K23" s="137"/>
      <c r="L23" s="138"/>
      <c r="M23" s="140" t="str">
        <f t="shared" ref="M23:M40" si="5">IF(U23="","",IF(U23&lt;4.001,"LOW",IF(U23&lt;12.001,"MEDIUM","HIGH")))</f>
        <v/>
      </c>
      <c r="N23" s="141"/>
      <c r="O23" s="137"/>
      <c r="P23" s="138"/>
      <c r="Q23" s="229"/>
      <c r="R23" s="230"/>
      <c r="S23" s="144"/>
      <c r="T23" s="185">
        <f t="shared" ref="T23:T40" si="6">IFERROR(LEFT(G23,1)*LEFT(H23,1),"")</f>
        <v>4</v>
      </c>
      <c r="U23" s="185" t="str">
        <f t="shared" ref="U23:U40" si="7">IFERROR(LEFT(K23,1)*LEFT(L23,1),"")</f>
        <v/>
      </c>
    </row>
    <row r="24" spans="2:21" s="182" customFormat="1" ht="74.25" customHeight="1" x14ac:dyDescent="0.25">
      <c r="B24" s="145" t="s">
        <v>245</v>
      </c>
      <c r="C24" s="136" t="s">
        <v>449</v>
      </c>
      <c r="D24" s="136" t="s">
        <v>487</v>
      </c>
      <c r="E24" s="229" t="s">
        <v>574</v>
      </c>
      <c r="F24" s="230"/>
      <c r="G24" s="137" t="s">
        <v>42</v>
      </c>
      <c r="H24" s="138" t="s">
        <v>43</v>
      </c>
      <c r="I24" s="139" t="str">
        <f t="shared" si="4"/>
        <v>MEDIUM</v>
      </c>
      <c r="J24" s="145" t="s">
        <v>337</v>
      </c>
      <c r="K24" s="137"/>
      <c r="L24" s="138"/>
      <c r="M24" s="140" t="str">
        <f t="shared" si="5"/>
        <v/>
      </c>
      <c r="N24" s="141"/>
      <c r="O24" s="137"/>
      <c r="P24" s="138"/>
      <c r="Q24" s="229"/>
      <c r="R24" s="230"/>
      <c r="S24" s="144"/>
      <c r="T24" s="185">
        <f t="shared" si="6"/>
        <v>6</v>
      </c>
      <c r="U24" s="185" t="str">
        <f t="shared" si="7"/>
        <v/>
      </c>
    </row>
    <row r="25" spans="2:21" s="182" customFormat="1" ht="295.89999999999998" customHeight="1" x14ac:dyDescent="0.25">
      <c r="B25" s="145" t="s">
        <v>246</v>
      </c>
      <c r="C25" s="136" t="s">
        <v>449</v>
      </c>
      <c r="D25" s="136" t="s">
        <v>488</v>
      </c>
      <c r="E25" s="229" t="s">
        <v>599</v>
      </c>
      <c r="F25" s="230"/>
      <c r="G25" s="137" t="s">
        <v>41</v>
      </c>
      <c r="H25" s="138" t="s">
        <v>43</v>
      </c>
      <c r="I25" s="139" t="str">
        <f t="shared" si="4"/>
        <v>LOW</v>
      </c>
      <c r="J25" s="145" t="s">
        <v>356</v>
      </c>
      <c r="K25" s="137"/>
      <c r="L25" s="138"/>
      <c r="M25" s="140" t="str">
        <f t="shared" si="5"/>
        <v/>
      </c>
      <c r="N25" s="141"/>
      <c r="O25" s="137"/>
      <c r="P25" s="138"/>
      <c r="Q25" s="229"/>
      <c r="R25" s="230"/>
      <c r="S25" s="144"/>
      <c r="T25" s="185">
        <f t="shared" si="6"/>
        <v>3</v>
      </c>
      <c r="U25" s="185" t="str">
        <f t="shared" si="7"/>
        <v/>
      </c>
    </row>
    <row r="26" spans="2:21" s="182" customFormat="1" ht="336" x14ac:dyDescent="0.25">
      <c r="B26" s="145" t="s">
        <v>330</v>
      </c>
      <c r="C26" s="136" t="s">
        <v>449</v>
      </c>
      <c r="D26" s="136" t="s">
        <v>488</v>
      </c>
      <c r="E26" s="229" t="s">
        <v>554</v>
      </c>
      <c r="F26" s="230"/>
      <c r="G26" s="137" t="s">
        <v>41</v>
      </c>
      <c r="H26" s="138" t="s">
        <v>43</v>
      </c>
      <c r="I26" s="196" t="str">
        <f t="shared" si="4"/>
        <v>LOW</v>
      </c>
      <c r="J26" s="200" t="s">
        <v>336</v>
      </c>
      <c r="K26" s="137"/>
      <c r="L26" s="138"/>
      <c r="M26" s="140" t="str">
        <f t="shared" si="5"/>
        <v/>
      </c>
      <c r="N26" s="141"/>
      <c r="O26" s="137"/>
      <c r="P26" s="138"/>
      <c r="Q26" s="229"/>
      <c r="R26" s="230"/>
      <c r="S26" s="144"/>
      <c r="T26" s="185">
        <f t="shared" si="6"/>
        <v>3</v>
      </c>
      <c r="U26" s="185" t="str">
        <f t="shared" si="7"/>
        <v/>
      </c>
    </row>
    <row r="27" spans="2:21" s="182" customFormat="1" ht="96" x14ac:dyDescent="0.25">
      <c r="B27" s="145" t="s">
        <v>331</v>
      </c>
      <c r="C27" s="136" t="s">
        <v>449</v>
      </c>
      <c r="D27" s="136" t="s">
        <v>517</v>
      </c>
      <c r="E27" s="229" t="s">
        <v>575</v>
      </c>
      <c r="F27" s="230"/>
      <c r="G27" s="137" t="s">
        <v>41</v>
      </c>
      <c r="H27" s="138" t="s">
        <v>42</v>
      </c>
      <c r="I27" s="196" t="str">
        <f t="shared" si="4"/>
        <v>LOW</v>
      </c>
      <c r="J27" s="200" t="s">
        <v>332</v>
      </c>
      <c r="K27" s="137"/>
      <c r="L27" s="138"/>
      <c r="M27" s="140" t="str">
        <f t="shared" si="5"/>
        <v/>
      </c>
      <c r="N27" s="141"/>
      <c r="O27" s="137"/>
      <c r="P27" s="138"/>
      <c r="Q27" s="229"/>
      <c r="R27" s="230"/>
      <c r="S27" s="144"/>
      <c r="T27" s="185">
        <f t="shared" si="6"/>
        <v>2</v>
      </c>
      <c r="U27" s="185" t="str">
        <f t="shared" si="7"/>
        <v/>
      </c>
    </row>
    <row r="28" spans="2:21" s="182" customFormat="1" ht="173.45" customHeight="1" x14ac:dyDescent="0.25">
      <c r="B28" s="145" t="s">
        <v>333</v>
      </c>
      <c r="C28" s="136" t="s">
        <v>449</v>
      </c>
      <c r="D28" s="136" t="s">
        <v>516</v>
      </c>
      <c r="E28" s="229" t="s">
        <v>607</v>
      </c>
      <c r="F28" s="230"/>
      <c r="G28" s="137" t="s">
        <v>41</v>
      </c>
      <c r="H28" s="138" t="s">
        <v>42</v>
      </c>
      <c r="I28" s="196" t="str">
        <f t="shared" si="4"/>
        <v>LOW</v>
      </c>
      <c r="J28" s="200" t="s">
        <v>334</v>
      </c>
      <c r="K28" s="137"/>
      <c r="L28" s="138"/>
      <c r="M28" s="140" t="str">
        <f t="shared" si="5"/>
        <v/>
      </c>
      <c r="N28" s="141"/>
      <c r="O28" s="137"/>
      <c r="P28" s="138"/>
      <c r="Q28" s="229"/>
      <c r="R28" s="230"/>
      <c r="S28" s="146" t="s">
        <v>335</v>
      </c>
      <c r="T28" s="185">
        <f t="shared" si="6"/>
        <v>2</v>
      </c>
      <c r="U28" s="185" t="str">
        <f t="shared" si="7"/>
        <v/>
      </c>
    </row>
    <row r="29" spans="2:21" s="182" customFormat="1" ht="161.25" customHeight="1" x14ac:dyDescent="0.25">
      <c r="B29" s="145" t="s">
        <v>338</v>
      </c>
      <c r="C29" s="136" t="s">
        <v>449</v>
      </c>
      <c r="D29" s="136" t="s">
        <v>499</v>
      </c>
      <c r="E29" s="229" t="s">
        <v>529</v>
      </c>
      <c r="F29" s="230"/>
      <c r="G29" s="137" t="s">
        <v>42</v>
      </c>
      <c r="H29" s="138" t="s">
        <v>43</v>
      </c>
      <c r="I29" s="196" t="str">
        <f t="shared" si="4"/>
        <v>MEDIUM</v>
      </c>
      <c r="J29" s="199" t="s">
        <v>339</v>
      </c>
      <c r="K29" s="137"/>
      <c r="L29" s="138"/>
      <c r="M29" s="140" t="str">
        <f t="shared" si="5"/>
        <v/>
      </c>
      <c r="N29" s="141"/>
      <c r="O29" s="137"/>
      <c r="P29" s="138"/>
      <c r="Q29" s="229"/>
      <c r="R29" s="230"/>
      <c r="S29" s="144"/>
      <c r="T29" s="185">
        <f t="shared" si="6"/>
        <v>6</v>
      </c>
      <c r="U29" s="185" t="str">
        <f t="shared" si="7"/>
        <v/>
      </c>
    </row>
    <row r="30" spans="2:21" s="182" customFormat="1" ht="131.44999999999999" customHeight="1" x14ac:dyDescent="0.2">
      <c r="B30" s="145" t="s">
        <v>341</v>
      </c>
      <c r="C30" s="136" t="s">
        <v>449</v>
      </c>
      <c r="D30" s="136" t="s">
        <v>518</v>
      </c>
      <c r="E30" s="229" t="s">
        <v>576</v>
      </c>
      <c r="F30" s="230"/>
      <c r="G30" s="137" t="s">
        <v>41</v>
      </c>
      <c r="H30" s="138" t="s">
        <v>43</v>
      </c>
      <c r="I30" s="139" t="str">
        <f t="shared" si="4"/>
        <v>LOW</v>
      </c>
      <c r="J30" s="150" t="s">
        <v>340</v>
      </c>
      <c r="K30" s="137"/>
      <c r="L30" s="138"/>
      <c r="M30" s="140" t="str">
        <f t="shared" si="5"/>
        <v/>
      </c>
      <c r="N30" s="141"/>
      <c r="O30" s="137"/>
      <c r="P30" s="138"/>
      <c r="Q30" s="229"/>
      <c r="R30" s="230"/>
      <c r="S30" s="144"/>
      <c r="T30" s="185">
        <f t="shared" si="6"/>
        <v>3</v>
      </c>
      <c r="U30" s="185" t="str">
        <f t="shared" si="7"/>
        <v/>
      </c>
    </row>
    <row r="31" spans="2:21" s="182" customFormat="1" ht="183" customHeight="1" x14ac:dyDescent="0.25">
      <c r="B31" s="145" t="s">
        <v>342</v>
      </c>
      <c r="C31" s="136" t="s">
        <v>449</v>
      </c>
      <c r="D31" s="136" t="s">
        <v>515</v>
      </c>
      <c r="E31" s="229" t="s">
        <v>600</v>
      </c>
      <c r="F31" s="230"/>
      <c r="G31" s="137" t="s">
        <v>41</v>
      </c>
      <c r="H31" s="138" t="s">
        <v>43</v>
      </c>
      <c r="I31" s="196" t="str">
        <f t="shared" si="4"/>
        <v>LOW</v>
      </c>
      <c r="J31" s="199" t="s">
        <v>343</v>
      </c>
      <c r="K31" s="137"/>
      <c r="L31" s="138"/>
      <c r="M31" s="140" t="str">
        <f t="shared" si="5"/>
        <v/>
      </c>
      <c r="N31" s="141"/>
      <c r="O31" s="137"/>
      <c r="P31" s="138"/>
      <c r="Q31" s="229"/>
      <c r="R31" s="230"/>
      <c r="S31" s="144"/>
      <c r="T31" s="185">
        <f t="shared" si="6"/>
        <v>3</v>
      </c>
      <c r="U31" s="185" t="str">
        <f t="shared" si="7"/>
        <v/>
      </c>
    </row>
    <row r="32" spans="2:21" s="182" customFormat="1" ht="240" customHeight="1" x14ac:dyDescent="0.25">
      <c r="B32" s="145" t="s">
        <v>347</v>
      </c>
      <c r="C32" s="136"/>
      <c r="D32" s="136"/>
      <c r="E32" s="170" t="s">
        <v>490</v>
      </c>
      <c r="F32" s="171"/>
      <c r="G32" s="137"/>
      <c r="H32" s="138"/>
      <c r="I32" s="196" t="str">
        <f t="shared" si="4"/>
        <v/>
      </c>
      <c r="J32" s="198" t="s">
        <v>348</v>
      </c>
      <c r="K32" s="137"/>
      <c r="L32" s="138"/>
      <c r="M32" s="140" t="str">
        <f t="shared" si="5"/>
        <v/>
      </c>
      <c r="N32" s="141"/>
      <c r="O32" s="137"/>
      <c r="P32" s="138"/>
      <c r="Q32" s="229"/>
      <c r="R32" s="230"/>
      <c r="S32" s="144"/>
      <c r="T32" s="185" t="str">
        <f t="shared" si="6"/>
        <v/>
      </c>
      <c r="U32" s="185" t="str">
        <f t="shared" si="7"/>
        <v/>
      </c>
    </row>
    <row r="33" spans="2:21" s="182" customFormat="1" ht="117" customHeight="1" x14ac:dyDescent="0.25">
      <c r="B33" s="145" t="s">
        <v>349</v>
      </c>
      <c r="C33" s="136"/>
      <c r="D33" s="136"/>
      <c r="E33" s="170" t="s">
        <v>514</v>
      </c>
      <c r="F33" s="171"/>
      <c r="G33" s="137"/>
      <c r="H33" s="138"/>
      <c r="I33" s="196" t="str">
        <f t="shared" si="4"/>
        <v/>
      </c>
      <c r="J33" s="197" t="s">
        <v>350</v>
      </c>
      <c r="K33" s="137"/>
      <c r="L33" s="138"/>
      <c r="M33" s="140" t="str">
        <f t="shared" si="5"/>
        <v/>
      </c>
      <c r="N33" s="141"/>
      <c r="O33" s="137"/>
      <c r="P33" s="138"/>
      <c r="Q33" s="229"/>
      <c r="R33" s="230"/>
      <c r="S33" s="144"/>
      <c r="T33" s="185" t="str">
        <f t="shared" si="6"/>
        <v/>
      </c>
      <c r="U33" s="185" t="str">
        <f t="shared" si="7"/>
        <v/>
      </c>
    </row>
    <row r="34" spans="2:21" s="182" customFormat="1" ht="120" x14ac:dyDescent="0.2">
      <c r="B34" s="145" t="s">
        <v>352</v>
      </c>
      <c r="C34" s="136"/>
      <c r="D34" s="136"/>
      <c r="E34" s="170" t="s">
        <v>489</v>
      </c>
      <c r="F34" s="171"/>
      <c r="G34" s="137"/>
      <c r="H34" s="138"/>
      <c r="I34" s="139" t="str">
        <f t="shared" si="4"/>
        <v/>
      </c>
      <c r="J34" s="188" t="s">
        <v>351</v>
      </c>
      <c r="K34" s="137"/>
      <c r="L34" s="138"/>
      <c r="M34" s="140" t="str">
        <f t="shared" si="5"/>
        <v/>
      </c>
      <c r="N34" s="141"/>
      <c r="O34" s="137"/>
      <c r="P34" s="138"/>
      <c r="Q34" s="229"/>
      <c r="R34" s="230"/>
      <c r="S34" s="144"/>
      <c r="T34" s="185" t="str">
        <f t="shared" si="6"/>
        <v/>
      </c>
      <c r="U34" s="185" t="str">
        <f t="shared" si="7"/>
        <v/>
      </c>
    </row>
    <row r="35" spans="2:21" s="182" customFormat="1" x14ac:dyDescent="0.25">
      <c r="B35" s="67"/>
      <c r="C35" s="15"/>
      <c r="D35" s="15"/>
      <c r="E35" s="212"/>
      <c r="F35" s="213"/>
      <c r="G35" s="17"/>
      <c r="H35" s="113"/>
      <c r="I35" s="186" t="str">
        <f t="shared" si="4"/>
        <v/>
      </c>
      <c r="J35" s="169"/>
      <c r="K35" s="17"/>
      <c r="L35" s="166"/>
      <c r="M35" s="187" t="str">
        <f t="shared" si="5"/>
        <v/>
      </c>
      <c r="N35" s="114"/>
      <c r="O35" s="17"/>
      <c r="P35" s="20"/>
      <c r="Q35" s="212"/>
      <c r="R35" s="213"/>
      <c r="S35" s="66"/>
      <c r="T35" s="185" t="str">
        <f t="shared" si="6"/>
        <v/>
      </c>
      <c r="U35" s="185" t="str">
        <f t="shared" si="7"/>
        <v/>
      </c>
    </row>
    <row r="36" spans="2:21" s="182" customFormat="1" x14ac:dyDescent="0.25">
      <c r="B36" s="67"/>
      <c r="C36" s="15"/>
      <c r="D36" s="15"/>
      <c r="E36" s="212"/>
      <c r="F36" s="213"/>
      <c r="G36" s="17"/>
      <c r="H36" s="113"/>
      <c r="I36" s="186" t="str">
        <f t="shared" si="4"/>
        <v/>
      </c>
      <c r="J36" s="169"/>
      <c r="K36" s="17"/>
      <c r="L36" s="166"/>
      <c r="M36" s="187" t="str">
        <f t="shared" si="5"/>
        <v/>
      </c>
      <c r="N36" s="114"/>
      <c r="O36" s="17"/>
      <c r="P36" s="20"/>
      <c r="Q36" s="212"/>
      <c r="R36" s="213"/>
      <c r="S36" s="66"/>
      <c r="T36" s="185" t="str">
        <f t="shared" si="6"/>
        <v/>
      </c>
      <c r="U36" s="185" t="str">
        <f t="shared" si="7"/>
        <v/>
      </c>
    </row>
    <row r="37" spans="2:21" s="182" customFormat="1" x14ac:dyDescent="0.25">
      <c r="B37" s="67"/>
      <c r="C37" s="15"/>
      <c r="D37" s="15"/>
      <c r="E37" s="212"/>
      <c r="F37" s="213"/>
      <c r="G37" s="17"/>
      <c r="H37" s="113"/>
      <c r="I37" s="186" t="str">
        <f t="shared" si="4"/>
        <v/>
      </c>
      <c r="J37" s="169"/>
      <c r="K37" s="17"/>
      <c r="L37" s="166"/>
      <c r="M37" s="187" t="str">
        <f t="shared" si="5"/>
        <v/>
      </c>
      <c r="N37" s="114"/>
      <c r="O37" s="17"/>
      <c r="P37" s="20"/>
      <c r="Q37" s="212"/>
      <c r="R37" s="213"/>
      <c r="S37" s="66"/>
      <c r="T37" s="185" t="str">
        <f t="shared" si="6"/>
        <v/>
      </c>
      <c r="U37" s="185" t="str">
        <f t="shared" si="7"/>
        <v/>
      </c>
    </row>
    <row r="38" spans="2:21" s="182" customFormat="1" x14ac:dyDescent="0.25">
      <c r="B38" s="67"/>
      <c r="C38" s="15"/>
      <c r="D38" s="15"/>
      <c r="E38" s="212"/>
      <c r="F38" s="213"/>
      <c r="G38" s="17"/>
      <c r="H38" s="113"/>
      <c r="I38" s="186" t="str">
        <f t="shared" si="4"/>
        <v/>
      </c>
      <c r="J38" s="169"/>
      <c r="K38" s="17"/>
      <c r="L38" s="166"/>
      <c r="M38" s="187" t="str">
        <f t="shared" si="5"/>
        <v/>
      </c>
      <c r="N38" s="114"/>
      <c r="O38" s="17"/>
      <c r="P38" s="20"/>
      <c r="Q38" s="212"/>
      <c r="R38" s="213"/>
      <c r="S38" s="66"/>
      <c r="T38" s="185" t="str">
        <f t="shared" si="6"/>
        <v/>
      </c>
      <c r="U38" s="185" t="str">
        <f t="shared" si="7"/>
        <v/>
      </c>
    </row>
    <row r="39" spans="2:21" s="182" customFormat="1" x14ac:dyDescent="0.25">
      <c r="B39" s="67"/>
      <c r="C39" s="15"/>
      <c r="D39" s="15"/>
      <c r="E39" s="212"/>
      <c r="F39" s="213"/>
      <c r="G39" s="17"/>
      <c r="H39" s="113"/>
      <c r="I39" s="186" t="str">
        <f t="shared" si="4"/>
        <v/>
      </c>
      <c r="J39" s="169"/>
      <c r="K39" s="17"/>
      <c r="L39" s="166"/>
      <c r="M39" s="187" t="str">
        <f t="shared" si="5"/>
        <v/>
      </c>
      <c r="N39" s="114"/>
      <c r="O39" s="17"/>
      <c r="P39" s="20"/>
      <c r="Q39" s="212"/>
      <c r="R39" s="213"/>
      <c r="S39" s="66"/>
      <c r="T39" s="185" t="str">
        <f t="shared" si="6"/>
        <v/>
      </c>
      <c r="U39" s="185" t="str">
        <f t="shared" si="7"/>
        <v/>
      </c>
    </row>
    <row r="40" spans="2:21" s="183" customFormat="1" ht="24.75" customHeight="1" thickBot="1" x14ac:dyDescent="0.3">
      <c r="B40" s="74" t="s">
        <v>87</v>
      </c>
      <c r="C40" s="75"/>
      <c r="D40" s="75"/>
      <c r="E40" s="219"/>
      <c r="F40" s="220"/>
      <c r="G40" s="76"/>
      <c r="H40" s="116"/>
      <c r="I40" s="119" t="str">
        <f t="shared" si="4"/>
        <v/>
      </c>
      <c r="J40" s="117"/>
      <c r="K40" s="76"/>
      <c r="L40" s="116"/>
      <c r="M40" s="124" t="str">
        <f t="shared" si="5"/>
        <v/>
      </c>
      <c r="N40" s="123"/>
      <c r="O40" s="76"/>
      <c r="P40" s="76"/>
      <c r="Q40" s="204"/>
      <c r="R40" s="205"/>
      <c r="S40" s="77"/>
      <c r="T40" s="185" t="str">
        <f t="shared" si="6"/>
        <v/>
      </c>
      <c r="U40" s="185" t="str">
        <f t="shared" si="7"/>
        <v/>
      </c>
    </row>
    <row r="41" spans="2:21" s="184" customFormat="1" ht="15" customHeight="1" thickTop="1" x14ac:dyDescent="0.25">
      <c r="B41"/>
      <c r="C41"/>
      <c r="D41"/>
      <c r="E41"/>
      <c r="F41"/>
      <c r="G41"/>
      <c r="H41"/>
      <c r="I41"/>
      <c r="J41"/>
      <c r="K41"/>
      <c r="L41"/>
      <c r="M41"/>
      <c r="N41"/>
      <c r="O41"/>
      <c r="P41"/>
      <c r="Q41"/>
      <c r="R41"/>
      <c r="S41"/>
    </row>
    <row r="42" spans="2:21" s="184" customFormat="1" ht="15" customHeight="1" x14ac:dyDescent="0.25">
      <c r="B42"/>
      <c r="C42"/>
      <c r="D42"/>
      <c r="E42"/>
      <c r="F42"/>
      <c r="G42"/>
      <c r="H42"/>
      <c r="I42"/>
      <c r="J42"/>
      <c r="K42"/>
      <c r="L42"/>
      <c r="M42"/>
      <c r="N42"/>
      <c r="O42"/>
      <c r="P42"/>
      <c r="Q42"/>
      <c r="R42"/>
      <c r="S42"/>
    </row>
    <row r="43" spans="2:21" s="184" customFormat="1" ht="15" customHeight="1" x14ac:dyDescent="0.25">
      <c r="B43"/>
      <c r="C43"/>
      <c r="D43"/>
      <c r="E43"/>
      <c r="F43"/>
      <c r="G43"/>
      <c r="H43"/>
      <c r="I43"/>
      <c r="J43"/>
      <c r="K43"/>
      <c r="L43"/>
      <c r="M43"/>
      <c r="N43"/>
      <c r="O43"/>
      <c r="P43"/>
      <c r="Q43"/>
      <c r="R43"/>
      <c r="S43"/>
    </row>
    <row r="44" spans="2:21" s="184" customFormat="1" ht="15" customHeight="1" x14ac:dyDescent="0.25">
      <c r="B44"/>
      <c r="C44"/>
      <c r="D44"/>
      <c r="E44"/>
      <c r="F44"/>
      <c r="G44"/>
      <c r="H44"/>
      <c r="I44"/>
      <c r="J44"/>
      <c r="K44"/>
      <c r="L44"/>
      <c r="M44"/>
      <c r="N44"/>
      <c r="O44"/>
      <c r="P44"/>
      <c r="Q44"/>
      <c r="R44"/>
      <c r="S44"/>
    </row>
    <row r="45" spans="2:21" s="184" customFormat="1" ht="15" customHeight="1" x14ac:dyDescent="0.25">
      <c r="B45"/>
      <c r="C45"/>
      <c r="D45"/>
      <c r="E45"/>
      <c r="F45"/>
      <c r="G45"/>
      <c r="H45"/>
      <c r="I45"/>
      <c r="J45"/>
      <c r="K45"/>
      <c r="L45"/>
      <c r="M45"/>
      <c r="N45"/>
      <c r="O45"/>
      <c r="P45"/>
      <c r="Q45"/>
      <c r="R45"/>
      <c r="S45"/>
    </row>
    <row r="46" spans="2:21" s="184" customFormat="1" ht="15" customHeight="1" x14ac:dyDescent="0.25">
      <c r="B46"/>
      <c r="C46"/>
      <c r="D46"/>
      <c r="E46"/>
      <c r="F46"/>
      <c r="G46"/>
      <c r="H46"/>
      <c r="I46"/>
      <c r="J46"/>
      <c r="K46"/>
      <c r="L46"/>
      <c r="M46"/>
      <c r="N46"/>
      <c r="O46"/>
      <c r="P46"/>
      <c r="Q46"/>
      <c r="R46"/>
      <c r="S46"/>
    </row>
    <row r="47" spans="2:21" s="184" customFormat="1" ht="15" customHeight="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ht="15" customHeight="1" x14ac:dyDescent="0.25"/>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sheetData>
  <sheetProtection formatColumns="0" formatRows="0" insertColumns="0" insertRows="0" deleteColumns="0" deleteRows="0" selectLockedCells="1"/>
  <mergeCells count="64">
    <mergeCell ref="Q36:R36"/>
    <mergeCell ref="Q37:R37"/>
    <mergeCell ref="Q38:R38"/>
    <mergeCell ref="Q31:R31"/>
    <mergeCell ref="Q32:R32"/>
    <mergeCell ref="Q33:R33"/>
    <mergeCell ref="Q34:R34"/>
    <mergeCell ref="Q27:R27"/>
    <mergeCell ref="Q28:R28"/>
    <mergeCell ref="Q29:R29"/>
    <mergeCell ref="Q30:R30"/>
    <mergeCell ref="Q35:R35"/>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4:F24"/>
    <mergeCell ref="Q24:R24"/>
    <mergeCell ref="E26:F26"/>
    <mergeCell ref="Q26:R26"/>
    <mergeCell ref="E27:F27"/>
    <mergeCell ref="E28:F28"/>
    <mergeCell ref="E29:F29"/>
    <mergeCell ref="E30:F30"/>
    <mergeCell ref="E36:F36"/>
    <mergeCell ref="E31:F31"/>
    <mergeCell ref="E35:F35"/>
    <mergeCell ref="E37:F37"/>
    <mergeCell ref="E38:F38"/>
    <mergeCell ref="E39:F39"/>
    <mergeCell ref="Q39:R39"/>
    <mergeCell ref="E40:F40"/>
    <mergeCell ref="Q40:R40"/>
  </mergeCells>
  <conditionalFormatting sqref="G22:H40 K22:L40">
    <cfRule type="containsText" dxfId="142" priority="4" operator="containsText" text="5">
      <formula>NOT(ISERROR(SEARCH("5",G22)))</formula>
    </cfRule>
    <cfRule type="containsText" dxfId="141" priority="5" operator="containsText" text="4">
      <formula>NOT(ISERROR(SEARCH("4",G22)))</formula>
    </cfRule>
    <cfRule type="containsText" dxfId="140" priority="6" operator="containsText" text="3">
      <formula>NOT(ISERROR(SEARCH("3",G22)))</formula>
    </cfRule>
    <cfRule type="containsText" dxfId="139" priority="7" operator="containsText" text="2">
      <formula>NOT(ISERROR(SEARCH("2",G22)))</formula>
    </cfRule>
    <cfRule type="containsText" dxfId="138" priority="8" operator="containsText" text="1">
      <formula>NOT(ISERROR(SEARCH("1",G22)))</formula>
    </cfRule>
  </conditionalFormatting>
  <conditionalFormatting sqref="J11 J16 I22:I40 M22:M40">
    <cfRule type="containsText" dxfId="137" priority="9" operator="containsText" text="HIGH">
      <formula>NOT(ISERROR(SEARCH("HIGH",I11)))</formula>
    </cfRule>
    <cfRule type="containsText" dxfId="136" priority="10" operator="containsText" text="MEDIUM">
      <formula>NOT(ISERROR(SEARCH("MEDIUM",I11)))</formula>
    </cfRule>
    <cfRule type="containsText" dxfId="135" priority="11" operator="containsText" text="LOW">
      <formula>NOT(ISERROR(SEARCH("LOW",I11)))</formula>
    </cfRule>
  </conditionalFormatting>
  <conditionalFormatting sqref="P22:P40">
    <cfRule type="containsText" dxfId="134" priority="1" operator="containsText" text="Green">
      <formula>NOT(ISERROR(SEARCH("Green",P22)))</formula>
    </cfRule>
    <cfRule type="containsText" dxfId="133" priority="2" operator="containsText" text="Amber">
      <formula>NOT(ISERROR(SEARCH("Amber",P22)))</formula>
    </cfRule>
    <cfRule type="containsText" dxfId="132" priority="3" operator="containsText" text="Red">
      <formula>NOT(ISERROR(SEARCH("Red",P22)))</formula>
    </cfRule>
  </conditionalFormatting>
  <dataValidations count="2">
    <dataValidation type="list" allowBlank="1" showInputMessage="1" showErrorMessage="1" sqref="K22:L40 G22:H40" xr:uid="{CB4581BA-086D-4E69-B69A-7305AECD14B4}">
      <formula1>level</formula1>
    </dataValidation>
    <dataValidation type="list" allowBlank="1" showInputMessage="1" showErrorMessage="1" sqref="P22:P40" xr:uid="{1D9CB3A3-347F-4CA2-8503-375636C1A1FD}">
      <formula1>RAG</formula1>
    </dataValidation>
  </dataValidations>
  <hyperlinks>
    <hyperlink ref="S28" r:id="rId1" xr:uid="{6D85B8D6-267F-445B-B580-7DE8CBDCB12B}"/>
    <hyperlink ref="J29" r:id="rId2" display="https://www.gov.uk/government/publications/early-years-foundation-stage-framework--2/early-years-foundation-stage-coronavirus-disapplications" xr:uid="{76C93069-C180-430C-8715-EDA9A9E18292}"/>
    <hyperlink ref="J31" r:id="rId3" display="https://educationendowmentfoundation.org.uk/covid-19-resources/national-tutoring-programme/" xr:uid="{1F33B5D9-12A9-4AFB-B2ED-755564036379}"/>
    <hyperlink ref="J34" r:id="rId4" display="https://www.gov.uk/government/publications/coronavirus-covid-19-school-and-college-performance-measures/coronavirus-covid-19-school-and-college-accountability" xr:uid="{12720842-79B1-4BD6-8ADF-27EB61F27A05}"/>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AE67-117D-46EA-8BE8-D77B8C242696}">
  <sheetPr>
    <pageSetUpPr fitToPage="1"/>
  </sheetPr>
  <dimension ref="B2:V2166"/>
  <sheetViews>
    <sheetView showGridLines="0" topLeftCell="A21" zoomScale="80" zoomScaleNormal="80" workbookViewId="0">
      <selection activeCell="E26" sqref="E26:F2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COUNTIF($I$22:$I$45,"LOW")</f>
        <v>0</v>
      </c>
      <c r="H10" s="222">
        <f>COUNTIF($I$22:$I$45,"MEDIUM")</f>
        <v>4</v>
      </c>
      <c r="I10" s="222">
        <f>COUNTIF($I$22:$I$45,"HIGH")</f>
        <v>0</v>
      </c>
      <c r="J10" s="41">
        <f>IFERROR(AVERAGE($T$22:$T$45),"")</f>
        <v>9</v>
      </c>
      <c r="L10" s="42" t="s">
        <v>84</v>
      </c>
      <c r="M10" s="43">
        <f>COUNTIF($G$22:$G$45,M$9)</f>
        <v>0</v>
      </c>
      <c r="N10" s="43">
        <f>COUNTIF($G$22:$G$45,N$9)</f>
        <v>2</v>
      </c>
      <c r="O10" s="43">
        <f>COUNTIF($G$22:$G$45,O$9)</f>
        <v>2</v>
      </c>
      <c r="P10" s="43">
        <f>COUNTIF($G$22:$G$45,P$9)</f>
        <v>0</v>
      </c>
      <c r="Q10" s="43">
        <f>COUNTIF($G$22:$G$45,Q$9)</f>
        <v>0</v>
      </c>
      <c r="R10" s="44"/>
    </row>
    <row r="11" spans="2:19" ht="20.100000000000001" customHeight="1" x14ac:dyDescent="0.25">
      <c r="B11" s="93" t="s">
        <v>91</v>
      </c>
      <c r="C11" s="94"/>
      <c r="D11" s="94"/>
      <c r="E11" s="95"/>
      <c r="F11" s="36"/>
      <c r="G11" s="223"/>
      <c r="H11" s="223"/>
      <c r="I11" s="223"/>
      <c r="J11" s="45" t="str">
        <f>IF(J10="","",IF(J10&lt;4.001,"LOW",IF(J10&lt;12.001,"MEDIUM","HIGH")))</f>
        <v>MEDIUM</v>
      </c>
      <c r="L11" s="42" t="s">
        <v>47</v>
      </c>
      <c r="M11" s="46">
        <f>COUNTIF($H$22:$H$45,M$9)</f>
        <v>0</v>
      </c>
      <c r="N11" s="46">
        <f>COUNTIF($H$22:$H$45,N$9)</f>
        <v>0</v>
      </c>
      <c r="O11" s="46">
        <f>COUNTIF($H$22:$H$45,O$9)</f>
        <v>2</v>
      </c>
      <c r="P11" s="46">
        <f>COUNTIF($H$22:$H$45,P$9)</f>
        <v>2</v>
      </c>
      <c r="Q11" s="46">
        <f>COUNTIF($H$22:$H$45,Q$9)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COUNTIF($M$22:$M$45,"LOW")</f>
        <v>0</v>
      </c>
      <c r="H15" s="222">
        <f>COUNTIF($M$22:$M$45,"MEDIUM")</f>
        <v>0</v>
      </c>
      <c r="I15" s="222">
        <f>COUNTIF($M$22:$M$45,"HIGH")</f>
        <v>0</v>
      </c>
      <c r="J15" s="41" t="str">
        <f>IFERROR(AVERAGE($U$22:$U$45),"")</f>
        <v/>
      </c>
      <c r="L15" s="42" t="s">
        <v>84</v>
      </c>
      <c r="M15" s="43">
        <f>COUNTIF($K$22:$K$45,M$14)</f>
        <v>0</v>
      </c>
      <c r="N15" s="43">
        <f>COUNTIF($K$22:$K$45,N$14)</f>
        <v>0</v>
      </c>
      <c r="O15" s="43">
        <f>COUNTIF($K$22:$K$45,O$14)</f>
        <v>0</v>
      </c>
      <c r="P15" s="43">
        <f>COUNTIF($K$22:$K$45,P$14)</f>
        <v>0</v>
      </c>
      <c r="Q15" s="43">
        <f>COUNTIF($K$22:$K$45,Q$14)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COUNTIF($L$22:$L$45,M$14)</f>
        <v>0</v>
      </c>
      <c r="N16" s="46">
        <f>COUNTIF($L$22:$L$45,N$14)</f>
        <v>0</v>
      </c>
      <c r="O16" s="46">
        <f>COUNTIF($L$22:$L$45,O$14)</f>
        <v>0</v>
      </c>
      <c r="P16" s="46">
        <f>COUNTIF($L$22:$L$45,P$14)</f>
        <v>0</v>
      </c>
      <c r="Q16" s="46">
        <f>COUNTIF($L$22:$L$45,Q$14)</f>
        <v>0</v>
      </c>
      <c r="R16" s="44"/>
    </row>
    <row r="17" spans="2:21" ht="20.100000000000001" customHeight="1" thickBot="1" x14ac:dyDescent="0.3">
      <c r="B17" s="93" t="s">
        <v>97</v>
      </c>
      <c r="C17" s="94"/>
      <c r="D17" s="94"/>
      <c r="E17" s="95"/>
      <c r="F17" s="36"/>
      <c r="G17" s="38"/>
      <c r="H17" s="38"/>
      <c r="I17" s="47"/>
      <c r="J17" s="42"/>
      <c r="K17" s="38"/>
      <c r="L17" s="38"/>
      <c r="M17" s="36"/>
      <c r="N17" s="36"/>
    </row>
    <row r="18" spans="2:21" ht="20.100000000000001" customHeight="1" thickTop="1" thickBot="1" x14ac:dyDescent="0.3">
      <c r="B18" s="97" t="s">
        <v>98</v>
      </c>
      <c r="C18" s="98"/>
      <c r="D18" s="98"/>
      <c r="E18" s="99"/>
      <c r="I18" s="120" t="s">
        <v>234</v>
      </c>
      <c r="M18" s="120" t="s">
        <v>234</v>
      </c>
    </row>
    <row r="19" spans="2:21" ht="20.100000000000001" customHeight="1" x14ac:dyDescent="0.25">
      <c r="B19" s="40"/>
      <c r="I19" s="121" t="s">
        <v>235</v>
      </c>
      <c r="M19" s="121" t="s">
        <v>235</v>
      </c>
    </row>
    <row r="20" spans="2:2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2:21" s="181" customFormat="1" ht="45" customHeight="1" thickBot="1" x14ac:dyDescent="0.3">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2:21" s="182" customFormat="1" ht="150.6" customHeight="1" x14ac:dyDescent="0.25">
      <c r="B22" s="52" t="s">
        <v>107</v>
      </c>
      <c r="C22" s="14" t="s">
        <v>449</v>
      </c>
      <c r="D22" s="14" t="s">
        <v>480</v>
      </c>
      <c r="E22" s="231" t="s">
        <v>608</v>
      </c>
      <c r="F22" s="232"/>
      <c r="G22" s="53" t="s">
        <v>43</v>
      </c>
      <c r="H22" s="16" t="s">
        <v>44</v>
      </c>
      <c r="I22" s="186" t="str">
        <f t="shared" ref="I22" si="0">IF(T22="","",IF(T22&lt;4.001,"LOW",IF(T22&lt;12.001,"MEDIUM","HIGH")))</f>
        <v>MEDIUM</v>
      </c>
      <c r="J22" s="52" t="s">
        <v>109</v>
      </c>
      <c r="K22" s="53"/>
      <c r="L22" s="16"/>
      <c r="M22" s="187" t="str">
        <f t="shared" ref="M22" si="1">IF(U22="","",IF(U22&lt;4.001,"LOW",IF(U22&lt;12.001,"MEDIUM","HIGH")))</f>
        <v/>
      </c>
      <c r="N22" s="122"/>
      <c r="O22" s="53"/>
      <c r="P22" s="16"/>
      <c r="Q22" s="231"/>
      <c r="R22" s="232"/>
      <c r="S22" s="107"/>
      <c r="T22" s="185">
        <f t="shared" ref="T22" si="2">IFERROR(LEFT(G22,1)*LEFT(H22,1),"")</f>
        <v>12</v>
      </c>
      <c r="U22" s="185" t="str">
        <f t="shared" ref="U22" si="3">IFERROR(LEFT(K22,1)*LEFT(L22,1),"")</f>
        <v/>
      </c>
    </row>
    <row r="23" spans="2:21" s="182" customFormat="1" ht="84" x14ac:dyDescent="0.25">
      <c r="B23" s="67" t="s">
        <v>108</v>
      </c>
      <c r="C23" s="15" t="s">
        <v>449</v>
      </c>
      <c r="D23" s="15" t="s">
        <v>481</v>
      </c>
      <c r="E23" s="212" t="s">
        <v>530</v>
      </c>
      <c r="F23" s="213"/>
      <c r="G23" s="17" t="s">
        <v>43</v>
      </c>
      <c r="H23" s="113" t="s">
        <v>44</v>
      </c>
      <c r="I23" s="186" t="str">
        <f t="shared" ref="I23:I45" si="4">IF(T23="","",IF(T23&lt;4.001,"LOW",IF(T23&lt;12.001,"MEDIUM","HIGH")))</f>
        <v>MEDIUM</v>
      </c>
      <c r="J23" s="169" t="s">
        <v>110</v>
      </c>
      <c r="K23" s="17"/>
      <c r="L23" s="166"/>
      <c r="M23" s="187" t="str">
        <f t="shared" ref="M23:M45" si="5">IF(U23="","",IF(U23&lt;4.001,"LOW",IF(U23&lt;12.001,"MEDIUM","HIGH")))</f>
        <v/>
      </c>
      <c r="N23" s="114"/>
      <c r="O23" s="17"/>
      <c r="P23" s="20"/>
      <c r="Q23" s="212"/>
      <c r="R23" s="213"/>
      <c r="S23" s="66"/>
      <c r="T23" s="185">
        <f t="shared" ref="T23:T45" si="6">IFERROR(LEFT(G23,1)*LEFT(H23,1),"")</f>
        <v>12</v>
      </c>
      <c r="U23" s="185" t="str">
        <f t="shared" ref="U23:U45" si="7">IFERROR(LEFT(K23,1)*LEFT(L23,1),"")</f>
        <v/>
      </c>
    </row>
    <row r="24" spans="2:21" s="182" customFormat="1" ht="60" x14ac:dyDescent="0.25">
      <c r="B24" s="135" t="s">
        <v>288</v>
      </c>
      <c r="C24" s="136" t="s">
        <v>449</v>
      </c>
      <c r="D24" s="136" t="s">
        <v>482</v>
      </c>
      <c r="E24" s="229" t="s">
        <v>483</v>
      </c>
      <c r="F24" s="230"/>
      <c r="G24" s="137" t="s">
        <v>42</v>
      </c>
      <c r="H24" s="138" t="s">
        <v>43</v>
      </c>
      <c r="I24" s="139" t="str">
        <f t="shared" si="4"/>
        <v>MEDIUM</v>
      </c>
      <c r="J24" s="135" t="s">
        <v>289</v>
      </c>
      <c r="K24" s="137"/>
      <c r="L24" s="138"/>
      <c r="M24" s="140" t="str">
        <f t="shared" si="5"/>
        <v/>
      </c>
      <c r="N24" s="141"/>
      <c r="O24" s="137"/>
      <c r="P24" s="138"/>
      <c r="Q24" s="229"/>
      <c r="R24" s="230"/>
      <c r="S24" s="142"/>
      <c r="T24" s="185">
        <f t="shared" si="6"/>
        <v>6</v>
      </c>
      <c r="U24" s="185" t="str">
        <f t="shared" si="7"/>
        <v/>
      </c>
    </row>
    <row r="25" spans="2:21" s="182" customFormat="1" ht="150.75" customHeight="1" x14ac:dyDescent="0.25">
      <c r="B25" s="135" t="s">
        <v>290</v>
      </c>
      <c r="C25" s="136" t="s">
        <v>449</v>
      </c>
      <c r="D25" s="136" t="s">
        <v>482</v>
      </c>
      <c r="E25" s="229" t="s">
        <v>555</v>
      </c>
      <c r="F25" s="230"/>
      <c r="G25" s="137" t="s">
        <v>42</v>
      </c>
      <c r="H25" s="138" t="s">
        <v>43</v>
      </c>
      <c r="I25" s="139" t="str">
        <f t="shared" si="4"/>
        <v>MEDIUM</v>
      </c>
      <c r="J25" s="135" t="s">
        <v>291</v>
      </c>
      <c r="K25" s="137"/>
      <c r="L25" s="138"/>
      <c r="M25" s="140" t="str">
        <f t="shared" si="5"/>
        <v/>
      </c>
      <c r="N25" s="141"/>
      <c r="O25" s="137"/>
      <c r="P25" s="138"/>
      <c r="Q25" s="229"/>
      <c r="R25" s="230"/>
      <c r="S25" s="142"/>
      <c r="T25" s="185">
        <f t="shared" si="6"/>
        <v>6</v>
      </c>
      <c r="U25" s="185" t="str">
        <f t="shared" si="7"/>
        <v/>
      </c>
    </row>
    <row r="26" spans="2:21" s="182" customFormat="1" ht="106.5" customHeight="1" x14ac:dyDescent="0.25">
      <c r="B26" s="135" t="s">
        <v>315</v>
      </c>
      <c r="C26" s="136" t="s">
        <v>484</v>
      </c>
      <c r="D26" s="136"/>
      <c r="E26" s="229"/>
      <c r="F26" s="230"/>
      <c r="G26" s="137"/>
      <c r="H26" s="138"/>
      <c r="I26" s="139" t="str">
        <f t="shared" si="4"/>
        <v/>
      </c>
      <c r="J26" s="135" t="s">
        <v>316</v>
      </c>
      <c r="K26" s="137"/>
      <c r="L26" s="138"/>
      <c r="M26" s="140" t="str">
        <f t="shared" si="5"/>
        <v/>
      </c>
      <c r="N26" s="141"/>
      <c r="O26" s="137"/>
      <c r="P26" s="138"/>
      <c r="Q26" s="229"/>
      <c r="R26" s="230"/>
      <c r="S26" s="142"/>
      <c r="T26" s="185" t="str">
        <f t="shared" si="6"/>
        <v/>
      </c>
      <c r="U26" s="185" t="str">
        <f t="shared" si="7"/>
        <v/>
      </c>
    </row>
    <row r="27" spans="2:21" s="182" customFormat="1" x14ac:dyDescent="0.25">
      <c r="B27" s="67"/>
      <c r="C27" s="15"/>
      <c r="D27" s="15"/>
      <c r="E27" s="212"/>
      <c r="F27" s="213"/>
      <c r="G27" s="17"/>
      <c r="H27" s="113"/>
      <c r="I27" s="186" t="str">
        <f t="shared" si="4"/>
        <v/>
      </c>
      <c r="J27" s="169"/>
      <c r="K27" s="17"/>
      <c r="L27" s="166"/>
      <c r="M27" s="187" t="str">
        <f t="shared" si="5"/>
        <v/>
      </c>
      <c r="N27" s="114"/>
      <c r="O27" s="17"/>
      <c r="P27" s="20"/>
      <c r="Q27" s="212"/>
      <c r="R27" s="213"/>
      <c r="S27" s="66"/>
      <c r="T27" s="185" t="str">
        <f t="shared" si="6"/>
        <v/>
      </c>
      <c r="U27" s="185" t="str">
        <f t="shared" si="7"/>
        <v/>
      </c>
    </row>
    <row r="28" spans="2:21" s="182" customFormat="1" x14ac:dyDescent="0.25">
      <c r="B28" s="67"/>
      <c r="C28" s="15"/>
      <c r="D28" s="15"/>
      <c r="E28" s="212"/>
      <c r="F28" s="213"/>
      <c r="G28" s="17"/>
      <c r="H28" s="113"/>
      <c r="I28" s="186" t="str">
        <f t="shared" si="4"/>
        <v/>
      </c>
      <c r="J28" s="169"/>
      <c r="K28" s="17"/>
      <c r="L28" s="166"/>
      <c r="M28" s="187" t="str">
        <f t="shared" si="5"/>
        <v/>
      </c>
      <c r="N28" s="114"/>
      <c r="O28" s="17"/>
      <c r="P28" s="20"/>
      <c r="Q28" s="212"/>
      <c r="R28" s="213"/>
      <c r="S28" s="66"/>
      <c r="T28" s="185" t="str">
        <f t="shared" si="6"/>
        <v/>
      </c>
      <c r="U28" s="185" t="str">
        <f t="shared" si="7"/>
        <v/>
      </c>
    </row>
    <row r="29" spans="2:21" s="182" customFormat="1" x14ac:dyDescent="0.25">
      <c r="B29" s="67"/>
      <c r="C29" s="15"/>
      <c r="D29" s="15"/>
      <c r="E29" s="212"/>
      <c r="F29" s="213"/>
      <c r="G29" s="17"/>
      <c r="H29" s="113"/>
      <c r="I29" s="186" t="str">
        <f t="shared" si="4"/>
        <v/>
      </c>
      <c r="J29" s="169"/>
      <c r="K29" s="17"/>
      <c r="L29" s="166"/>
      <c r="M29" s="187" t="str">
        <f t="shared" si="5"/>
        <v/>
      </c>
      <c r="N29" s="114"/>
      <c r="O29" s="17"/>
      <c r="P29" s="20"/>
      <c r="Q29" s="212"/>
      <c r="R29" s="213"/>
      <c r="S29" s="66"/>
      <c r="T29" s="185" t="str">
        <f t="shared" si="6"/>
        <v/>
      </c>
      <c r="U29" s="185" t="str">
        <f t="shared" si="7"/>
        <v/>
      </c>
    </row>
    <row r="30" spans="2:21" s="182" customFormat="1" x14ac:dyDescent="0.25">
      <c r="B30" s="67"/>
      <c r="C30" s="15"/>
      <c r="D30" s="15"/>
      <c r="E30" s="212"/>
      <c r="F30" s="213"/>
      <c r="G30" s="17"/>
      <c r="H30" s="113"/>
      <c r="I30" s="186" t="str">
        <f t="shared" si="4"/>
        <v/>
      </c>
      <c r="J30" s="169"/>
      <c r="K30" s="17"/>
      <c r="L30" s="166"/>
      <c r="M30" s="187" t="str">
        <f t="shared" si="5"/>
        <v/>
      </c>
      <c r="N30" s="114"/>
      <c r="O30" s="17"/>
      <c r="P30" s="20"/>
      <c r="Q30" s="212"/>
      <c r="R30" s="213"/>
      <c r="S30" s="66"/>
      <c r="T30" s="185" t="str">
        <f t="shared" si="6"/>
        <v/>
      </c>
      <c r="U30" s="185" t="str">
        <f t="shared" si="7"/>
        <v/>
      </c>
    </row>
    <row r="31" spans="2:21" s="182" customFormat="1" x14ac:dyDescent="0.25">
      <c r="B31" s="67"/>
      <c r="C31" s="15"/>
      <c r="D31" s="15"/>
      <c r="E31" s="212"/>
      <c r="F31" s="213"/>
      <c r="G31" s="17"/>
      <c r="H31" s="113"/>
      <c r="I31" s="186" t="str">
        <f t="shared" si="4"/>
        <v/>
      </c>
      <c r="J31" s="169"/>
      <c r="K31" s="17"/>
      <c r="L31" s="166"/>
      <c r="M31" s="187" t="str">
        <f t="shared" si="5"/>
        <v/>
      </c>
      <c r="N31" s="114"/>
      <c r="O31" s="17"/>
      <c r="P31" s="20"/>
      <c r="Q31" s="212"/>
      <c r="R31" s="213"/>
      <c r="S31" s="66"/>
      <c r="T31" s="185" t="str">
        <f t="shared" si="6"/>
        <v/>
      </c>
      <c r="U31" s="185" t="str">
        <f t="shared" si="7"/>
        <v/>
      </c>
    </row>
    <row r="32" spans="2:21" s="182" customFormat="1" x14ac:dyDescent="0.25">
      <c r="B32" s="67"/>
      <c r="C32" s="15"/>
      <c r="D32" s="15"/>
      <c r="E32" s="212"/>
      <c r="F32" s="213"/>
      <c r="G32" s="17"/>
      <c r="H32" s="113"/>
      <c r="I32" s="186" t="str">
        <f t="shared" si="4"/>
        <v/>
      </c>
      <c r="J32" s="169"/>
      <c r="K32" s="17"/>
      <c r="L32" s="166"/>
      <c r="M32" s="187" t="str">
        <f t="shared" si="5"/>
        <v/>
      </c>
      <c r="N32" s="114"/>
      <c r="O32" s="17"/>
      <c r="P32" s="20"/>
      <c r="Q32" s="212"/>
      <c r="R32" s="213"/>
      <c r="S32" s="66"/>
      <c r="T32" s="185" t="str">
        <f t="shared" si="6"/>
        <v/>
      </c>
      <c r="U32" s="185" t="str">
        <f t="shared" si="7"/>
        <v/>
      </c>
    </row>
    <row r="33" spans="2:21" s="182" customFormat="1" x14ac:dyDescent="0.25">
      <c r="B33" s="67"/>
      <c r="C33" s="15"/>
      <c r="D33" s="15"/>
      <c r="E33" s="212"/>
      <c r="F33" s="213"/>
      <c r="G33" s="17"/>
      <c r="H33" s="113"/>
      <c r="I33" s="186" t="str">
        <f t="shared" si="4"/>
        <v/>
      </c>
      <c r="J33" s="169"/>
      <c r="K33" s="17"/>
      <c r="L33" s="166"/>
      <c r="M33" s="187" t="str">
        <f t="shared" si="5"/>
        <v/>
      </c>
      <c r="N33" s="114"/>
      <c r="O33" s="17"/>
      <c r="P33" s="20"/>
      <c r="Q33" s="212"/>
      <c r="R33" s="213"/>
      <c r="S33" s="66"/>
      <c r="T33" s="185" t="str">
        <f t="shared" si="6"/>
        <v/>
      </c>
      <c r="U33" s="185" t="str">
        <f t="shared" si="7"/>
        <v/>
      </c>
    </row>
    <row r="34" spans="2:21" s="182" customFormat="1" x14ac:dyDescent="0.25">
      <c r="B34" s="67"/>
      <c r="C34" s="15"/>
      <c r="D34" s="15"/>
      <c r="E34" s="212"/>
      <c r="F34" s="213"/>
      <c r="G34" s="17"/>
      <c r="H34" s="113"/>
      <c r="I34" s="186" t="str">
        <f t="shared" si="4"/>
        <v/>
      </c>
      <c r="J34" s="169"/>
      <c r="K34" s="17"/>
      <c r="L34" s="166"/>
      <c r="M34" s="187" t="str">
        <f t="shared" si="5"/>
        <v/>
      </c>
      <c r="N34" s="114"/>
      <c r="O34" s="17"/>
      <c r="P34" s="20"/>
      <c r="Q34" s="212"/>
      <c r="R34" s="213"/>
      <c r="S34" s="66"/>
      <c r="T34" s="185" t="str">
        <f t="shared" si="6"/>
        <v/>
      </c>
      <c r="U34" s="185" t="str">
        <f t="shared" si="7"/>
        <v/>
      </c>
    </row>
    <row r="35" spans="2:21" s="182" customFormat="1" x14ac:dyDescent="0.25">
      <c r="B35" s="67"/>
      <c r="C35" s="15"/>
      <c r="D35" s="15"/>
      <c r="E35" s="212"/>
      <c r="F35" s="213"/>
      <c r="G35" s="17"/>
      <c r="H35" s="113"/>
      <c r="I35" s="186" t="str">
        <f t="shared" si="4"/>
        <v/>
      </c>
      <c r="J35" s="169"/>
      <c r="K35" s="17"/>
      <c r="L35" s="166"/>
      <c r="M35" s="187" t="str">
        <f t="shared" si="5"/>
        <v/>
      </c>
      <c r="N35" s="114"/>
      <c r="O35" s="17"/>
      <c r="P35" s="20"/>
      <c r="Q35" s="212"/>
      <c r="R35" s="213"/>
      <c r="S35" s="66"/>
      <c r="T35" s="185" t="str">
        <f t="shared" si="6"/>
        <v/>
      </c>
      <c r="U35" s="185" t="str">
        <f t="shared" si="7"/>
        <v/>
      </c>
    </row>
    <row r="36" spans="2:21" s="182" customFormat="1" x14ac:dyDescent="0.25">
      <c r="B36" s="67"/>
      <c r="C36" s="15"/>
      <c r="D36" s="15"/>
      <c r="E36" s="212"/>
      <c r="F36" s="213"/>
      <c r="G36" s="17"/>
      <c r="H36" s="113"/>
      <c r="I36" s="186" t="str">
        <f t="shared" si="4"/>
        <v/>
      </c>
      <c r="J36" s="169"/>
      <c r="K36" s="17"/>
      <c r="L36" s="166"/>
      <c r="M36" s="187" t="str">
        <f t="shared" si="5"/>
        <v/>
      </c>
      <c r="N36" s="114"/>
      <c r="O36" s="17"/>
      <c r="P36" s="20"/>
      <c r="Q36" s="212"/>
      <c r="R36" s="213"/>
      <c r="S36" s="66"/>
      <c r="T36" s="185" t="str">
        <f t="shared" si="6"/>
        <v/>
      </c>
      <c r="U36" s="185" t="str">
        <f t="shared" si="7"/>
        <v/>
      </c>
    </row>
    <row r="37" spans="2:21" s="182" customFormat="1" x14ac:dyDescent="0.25">
      <c r="B37" s="67"/>
      <c r="C37" s="15"/>
      <c r="D37" s="15"/>
      <c r="E37" s="212"/>
      <c r="F37" s="213"/>
      <c r="G37" s="17"/>
      <c r="H37" s="113"/>
      <c r="I37" s="186" t="str">
        <f t="shared" si="4"/>
        <v/>
      </c>
      <c r="J37" s="169"/>
      <c r="K37" s="17"/>
      <c r="L37" s="166"/>
      <c r="M37" s="187" t="str">
        <f t="shared" si="5"/>
        <v/>
      </c>
      <c r="N37" s="114"/>
      <c r="O37" s="17"/>
      <c r="P37" s="20"/>
      <c r="Q37" s="212"/>
      <c r="R37" s="213"/>
      <c r="S37" s="66"/>
      <c r="T37" s="185" t="str">
        <f t="shared" si="6"/>
        <v/>
      </c>
      <c r="U37" s="185" t="str">
        <f t="shared" si="7"/>
        <v/>
      </c>
    </row>
    <row r="38" spans="2:21" s="182" customFormat="1" x14ac:dyDescent="0.25">
      <c r="B38" s="67"/>
      <c r="C38" s="15"/>
      <c r="D38" s="15"/>
      <c r="E38" s="212"/>
      <c r="F38" s="213"/>
      <c r="G38" s="17"/>
      <c r="H38" s="113"/>
      <c r="I38" s="186" t="str">
        <f t="shared" si="4"/>
        <v/>
      </c>
      <c r="J38" s="169"/>
      <c r="K38" s="17"/>
      <c r="L38" s="166"/>
      <c r="M38" s="187" t="str">
        <f t="shared" si="5"/>
        <v/>
      </c>
      <c r="N38" s="114"/>
      <c r="O38" s="17"/>
      <c r="P38" s="20"/>
      <c r="Q38" s="212"/>
      <c r="R38" s="213"/>
      <c r="S38" s="66"/>
      <c r="T38" s="185" t="str">
        <f t="shared" si="6"/>
        <v/>
      </c>
      <c r="U38" s="185" t="str">
        <f t="shared" si="7"/>
        <v/>
      </c>
    </row>
    <row r="39" spans="2:21" s="182" customFormat="1" x14ac:dyDescent="0.25">
      <c r="B39" s="67"/>
      <c r="C39" s="15"/>
      <c r="D39" s="15"/>
      <c r="E39" s="212"/>
      <c r="F39" s="213"/>
      <c r="G39" s="17"/>
      <c r="H39" s="113"/>
      <c r="I39" s="186" t="str">
        <f t="shared" si="4"/>
        <v/>
      </c>
      <c r="J39" s="169"/>
      <c r="K39" s="17"/>
      <c r="L39" s="166"/>
      <c r="M39" s="187" t="str">
        <f t="shared" si="5"/>
        <v/>
      </c>
      <c r="N39" s="114"/>
      <c r="O39" s="17"/>
      <c r="P39" s="20"/>
      <c r="Q39" s="212"/>
      <c r="R39" s="213"/>
      <c r="S39" s="66"/>
      <c r="T39" s="185" t="str">
        <f t="shared" si="6"/>
        <v/>
      </c>
      <c r="U39" s="185" t="str">
        <f t="shared" si="7"/>
        <v/>
      </c>
    </row>
    <row r="40" spans="2:21" s="182" customFormat="1" x14ac:dyDescent="0.25">
      <c r="B40" s="67"/>
      <c r="C40" s="15"/>
      <c r="D40" s="15"/>
      <c r="E40" s="212"/>
      <c r="F40" s="213"/>
      <c r="G40" s="17"/>
      <c r="H40" s="113"/>
      <c r="I40" s="186" t="str">
        <f t="shared" si="4"/>
        <v/>
      </c>
      <c r="J40" s="169"/>
      <c r="K40" s="17"/>
      <c r="L40" s="166"/>
      <c r="M40" s="187" t="str">
        <f t="shared" si="5"/>
        <v/>
      </c>
      <c r="N40" s="114"/>
      <c r="O40" s="17"/>
      <c r="P40" s="20"/>
      <c r="Q40" s="212"/>
      <c r="R40" s="213"/>
      <c r="S40" s="66"/>
      <c r="T40" s="185" t="str">
        <f t="shared" si="6"/>
        <v/>
      </c>
      <c r="U40" s="185" t="str">
        <f t="shared" si="7"/>
        <v/>
      </c>
    </row>
    <row r="41" spans="2:21" s="182" customFormat="1" x14ac:dyDescent="0.25">
      <c r="B41" s="67"/>
      <c r="C41" s="15"/>
      <c r="D41" s="15"/>
      <c r="E41" s="212"/>
      <c r="F41" s="213"/>
      <c r="G41" s="17"/>
      <c r="H41" s="113"/>
      <c r="I41" s="186" t="str">
        <f t="shared" si="4"/>
        <v/>
      </c>
      <c r="J41" s="169"/>
      <c r="K41" s="17"/>
      <c r="L41" s="166"/>
      <c r="M41" s="187" t="str">
        <f t="shared" si="5"/>
        <v/>
      </c>
      <c r="N41" s="114"/>
      <c r="O41" s="17"/>
      <c r="P41" s="20"/>
      <c r="Q41" s="212"/>
      <c r="R41" s="213"/>
      <c r="S41" s="66"/>
      <c r="T41" s="185" t="str">
        <f t="shared" si="6"/>
        <v/>
      </c>
      <c r="U41" s="185" t="str">
        <f t="shared" si="7"/>
        <v/>
      </c>
    </row>
    <row r="42" spans="2:21" s="182" customFormat="1" x14ac:dyDescent="0.25">
      <c r="B42" s="67"/>
      <c r="C42" s="15"/>
      <c r="D42" s="15"/>
      <c r="E42" s="212"/>
      <c r="F42" s="213"/>
      <c r="G42" s="17"/>
      <c r="H42" s="113"/>
      <c r="I42" s="186" t="str">
        <f t="shared" si="4"/>
        <v/>
      </c>
      <c r="J42" s="169"/>
      <c r="K42" s="17"/>
      <c r="L42" s="166"/>
      <c r="M42" s="187" t="str">
        <f t="shared" si="5"/>
        <v/>
      </c>
      <c r="N42" s="114"/>
      <c r="O42" s="17"/>
      <c r="P42" s="20"/>
      <c r="Q42" s="212"/>
      <c r="R42" s="213"/>
      <c r="S42" s="66"/>
      <c r="T42" s="185" t="str">
        <f t="shared" si="6"/>
        <v/>
      </c>
      <c r="U42" s="185" t="str">
        <f t="shared" si="7"/>
        <v/>
      </c>
    </row>
    <row r="43" spans="2:21" s="182" customFormat="1" x14ac:dyDescent="0.25">
      <c r="B43" s="67"/>
      <c r="C43" s="15"/>
      <c r="D43" s="15"/>
      <c r="E43" s="212"/>
      <c r="F43" s="213"/>
      <c r="G43" s="17"/>
      <c r="H43" s="113"/>
      <c r="I43" s="186" t="str">
        <f t="shared" si="4"/>
        <v/>
      </c>
      <c r="J43" s="169"/>
      <c r="K43" s="17"/>
      <c r="L43" s="166"/>
      <c r="M43" s="187" t="str">
        <f t="shared" si="5"/>
        <v/>
      </c>
      <c r="N43" s="114"/>
      <c r="O43" s="17"/>
      <c r="P43" s="20"/>
      <c r="Q43" s="212"/>
      <c r="R43" s="213"/>
      <c r="S43" s="66"/>
      <c r="T43" s="185" t="str">
        <f t="shared" si="6"/>
        <v/>
      </c>
      <c r="U43" s="185" t="str">
        <f t="shared" si="7"/>
        <v/>
      </c>
    </row>
    <row r="44" spans="2:21" s="182" customFormat="1" x14ac:dyDescent="0.25">
      <c r="B44" s="67"/>
      <c r="C44" s="15"/>
      <c r="D44" s="15"/>
      <c r="E44" s="212"/>
      <c r="F44" s="213"/>
      <c r="G44" s="17"/>
      <c r="H44" s="113"/>
      <c r="I44" s="186" t="str">
        <f t="shared" si="4"/>
        <v/>
      </c>
      <c r="J44" s="169"/>
      <c r="K44" s="17"/>
      <c r="L44" s="166"/>
      <c r="M44" s="187" t="str">
        <f t="shared" si="5"/>
        <v/>
      </c>
      <c r="N44" s="114"/>
      <c r="O44" s="17"/>
      <c r="P44" s="20"/>
      <c r="Q44" s="212"/>
      <c r="R44" s="213"/>
      <c r="S44" s="66"/>
      <c r="T44" s="185" t="str">
        <f t="shared" si="6"/>
        <v/>
      </c>
      <c r="U44" s="185" t="str">
        <f t="shared" si="7"/>
        <v/>
      </c>
    </row>
    <row r="45" spans="2:21" s="183" customFormat="1" ht="24.75" customHeight="1" thickBot="1" x14ac:dyDescent="0.3">
      <c r="B45" s="74" t="s">
        <v>87</v>
      </c>
      <c r="C45" s="75"/>
      <c r="D45" s="75"/>
      <c r="E45" s="219"/>
      <c r="F45" s="220"/>
      <c r="G45" s="76"/>
      <c r="H45" s="116"/>
      <c r="I45" s="119" t="str">
        <f t="shared" si="4"/>
        <v/>
      </c>
      <c r="J45" s="117"/>
      <c r="K45" s="76"/>
      <c r="L45" s="116"/>
      <c r="M45" s="124" t="str">
        <f t="shared" si="5"/>
        <v/>
      </c>
      <c r="N45" s="123"/>
      <c r="O45" s="76"/>
      <c r="P45" s="76"/>
      <c r="Q45" s="204"/>
      <c r="R45" s="205"/>
      <c r="S45" s="77"/>
      <c r="T45" s="185" t="str">
        <f t="shared" si="6"/>
        <v/>
      </c>
      <c r="U45" s="185" t="str">
        <f t="shared" si="7"/>
        <v/>
      </c>
    </row>
    <row r="46" spans="2:21" s="184" customFormat="1" ht="15" customHeight="1" thickTop="1" x14ac:dyDescent="0.25">
      <c r="B46"/>
      <c r="C46"/>
      <c r="D46"/>
      <c r="E46"/>
      <c r="F46"/>
      <c r="G46"/>
      <c r="H46"/>
      <c r="I46"/>
      <c r="J46"/>
      <c r="K46"/>
      <c r="L46"/>
      <c r="M46"/>
      <c r="N46"/>
      <c r="O46"/>
      <c r="P46"/>
      <c r="Q46"/>
      <c r="R46"/>
      <c r="S46"/>
    </row>
    <row r="47" spans="2:21" s="184" customFormat="1" ht="15" customHeight="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131" priority="4" operator="containsText" text="5">
      <formula>NOT(ISERROR(SEARCH("5",G22)))</formula>
    </cfRule>
    <cfRule type="containsText" dxfId="130" priority="5" operator="containsText" text="4">
      <formula>NOT(ISERROR(SEARCH("4",G22)))</formula>
    </cfRule>
    <cfRule type="containsText" dxfId="129" priority="6" operator="containsText" text="3">
      <formula>NOT(ISERROR(SEARCH("3",G22)))</formula>
    </cfRule>
    <cfRule type="containsText" dxfId="128" priority="7" operator="containsText" text="2">
      <formula>NOT(ISERROR(SEARCH("2",G22)))</formula>
    </cfRule>
    <cfRule type="containsText" dxfId="127" priority="8" operator="containsText" text="1">
      <formula>NOT(ISERROR(SEARCH("1",G22)))</formula>
    </cfRule>
  </conditionalFormatting>
  <conditionalFormatting sqref="J11 J16 I22:I45 M22:M45">
    <cfRule type="containsText" dxfId="126" priority="9" operator="containsText" text="HIGH">
      <formula>NOT(ISERROR(SEARCH("HIGH",I11)))</formula>
    </cfRule>
    <cfRule type="containsText" dxfId="125" priority="10" operator="containsText" text="MEDIUM">
      <formula>NOT(ISERROR(SEARCH("MEDIUM",I11)))</formula>
    </cfRule>
    <cfRule type="containsText" dxfId="124" priority="11" operator="containsText" text="LOW">
      <formula>NOT(ISERROR(SEARCH("LOW",I11)))</formula>
    </cfRule>
  </conditionalFormatting>
  <conditionalFormatting sqref="P22:P45">
    <cfRule type="containsText" dxfId="123" priority="1" operator="containsText" text="Green">
      <formula>NOT(ISERROR(SEARCH("Green",P22)))</formula>
    </cfRule>
    <cfRule type="containsText" dxfId="122" priority="2" operator="containsText" text="Amber">
      <formula>NOT(ISERROR(SEARCH("Amber",P22)))</formula>
    </cfRule>
    <cfRule type="containsText" dxfId="121" priority="3" operator="containsText" text="Red">
      <formula>NOT(ISERROR(SEARCH("Red",P22)))</formula>
    </cfRule>
  </conditionalFormatting>
  <dataValidations count="2">
    <dataValidation type="list" allowBlank="1" showInputMessage="1" showErrorMessage="1" sqref="P22:P45" xr:uid="{1CA1E2CD-A4DD-4907-AE44-783AA5D3F5AF}">
      <formula1>RAG</formula1>
    </dataValidation>
    <dataValidation type="list" allowBlank="1" showInputMessage="1" showErrorMessage="1" sqref="G22:H45 K22:L45" xr:uid="{4E23FBFF-1B71-4A34-9F00-E4B251FC4F1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39DA6-2EAA-4A47-AC45-DEDE9A4ADFF6}">
  <sheetPr>
    <pageSetUpPr fitToPage="1"/>
  </sheetPr>
  <dimension ref="B2:V2169"/>
  <sheetViews>
    <sheetView showGridLines="0" topLeftCell="A21" zoomScale="80" zoomScaleNormal="80" workbookViewId="0">
      <selection activeCell="C22" sqref="C22"/>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COUNTIF($I$22:$I$48,"LOW")</f>
        <v>1</v>
      </c>
      <c r="H10" s="222">
        <f>COUNTIF($I$22:$I$48,"MEDIUM")</f>
        <v>6</v>
      </c>
      <c r="I10" s="222">
        <f>COUNTIF($I$22:$I$48,"HIGH")</f>
        <v>0</v>
      </c>
      <c r="J10" s="41">
        <f>IFERROR(AVERAGE($T$22:$T$48),"")</f>
        <v>6.4285714285714288</v>
      </c>
      <c r="L10" s="42" t="s">
        <v>84</v>
      </c>
      <c r="M10" s="43">
        <f>COUNTIF($G$22:$G$48,M$9)</f>
        <v>1</v>
      </c>
      <c r="N10" s="43">
        <f>COUNTIF($G$22:$G$48,N$9)</f>
        <v>6</v>
      </c>
      <c r="O10" s="43">
        <f>COUNTIF($G$22:$G$48,O$9)</f>
        <v>0</v>
      </c>
      <c r="P10" s="43">
        <f>COUNTIF($G$22:$G$48,P$9)</f>
        <v>0</v>
      </c>
      <c r="Q10" s="43">
        <f>COUNTIF($G$22:$G$48,Q$9)</f>
        <v>0</v>
      </c>
      <c r="R10" s="44"/>
    </row>
    <row r="11" spans="2:19" ht="20.100000000000001" customHeight="1" x14ac:dyDescent="0.25">
      <c r="B11" s="93" t="s">
        <v>91</v>
      </c>
      <c r="C11" s="94"/>
      <c r="D11" s="94"/>
      <c r="E11" s="95"/>
      <c r="F11" s="36"/>
      <c r="G11" s="223"/>
      <c r="H11" s="223"/>
      <c r="I11" s="223"/>
      <c r="J11" s="45" t="str">
        <f>IF(J10="","",IF(J10&lt;4.001,"LOW",IF(J10&lt;12.001,"MEDIUM","HIGH")))</f>
        <v>MEDIUM</v>
      </c>
      <c r="L11" s="42" t="s">
        <v>47</v>
      </c>
      <c r="M11" s="46">
        <f>COUNTIF($H$22:$H$48,M$9)</f>
        <v>0</v>
      </c>
      <c r="N11" s="46">
        <f>COUNTIF($H$22:$H$48,N$9)</f>
        <v>0</v>
      </c>
      <c r="O11" s="46">
        <f>COUNTIF($H$22:$H$48,O$9)</f>
        <v>4</v>
      </c>
      <c r="P11" s="46">
        <f>COUNTIF($H$22:$H$48,P$9)</f>
        <v>3</v>
      </c>
      <c r="Q11" s="46">
        <f>COUNTIF($H$22:$H$48,Q$9)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COUNTIF($M$22:$M$48,"LOW")</f>
        <v>0</v>
      </c>
      <c r="H15" s="222">
        <f>COUNTIF($M$22:$M$48,"MEDIUM")</f>
        <v>0</v>
      </c>
      <c r="I15" s="222">
        <f>COUNTIF($M$22:$M$48,"HIGH")</f>
        <v>0</v>
      </c>
      <c r="J15" s="41" t="str">
        <f>IFERROR(AVERAGE($U$22:$U$48),"")</f>
        <v/>
      </c>
      <c r="L15" s="42" t="s">
        <v>84</v>
      </c>
      <c r="M15" s="43">
        <f>COUNTIF($K$22:$K$48,M$14)</f>
        <v>0</v>
      </c>
      <c r="N15" s="43">
        <f>COUNTIF($K$22:$K$48,N$14)</f>
        <v>0</v>
      </c>
      <c r="O15" s="43">
        <f>COUNTIF($K$22:$K$48,O$14)</f>
        <v>0</v>
      </c>
      <c r="P15" s="43">
        <f>COUNTIF($K$22:$K$48,P$14)</f>
        <v>0</v>
      </c>
      <c r="Q15" s="43">
        <f>COUNTIF($K$22:$K$48,Q$14)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COUNTIF($L$22:$L$48,M$14)</f>
        <v>0</v>
      </c>
      <c r="N16" s="46">
        <f>COUNTIF($L$22:$L$48,N$14)</f>
        <v>0</v>
      </c>
      <c r="O16" s="46">
        <f>COUNTIF($L$22:$L$48,O$14)</f>
        <v>0</v>
      </c>
      <c r="P16" s="46">
        <f>COUNTIF($L$22:$L$48,P$14)</f>
        <v>0</v>
      </c>
      <c r="Q16" s="46">
        <f>COUNTIF($L$22:$L$48,Q$14)</f>
        <v>0</v>
      </c>
      <c r="R16" s="44"/>
    </row>
    <row r="17" spans="2:21" ht="20.100000000000001" customHeight="1" thickBot="1" x14ac:dyDescent="0.3">
      <c r="B17" s="93" t="s">
        <v>97</v>
      </c>
      <c r="C17" s="94"/>
      <c r="D17" s="94"/>
      <c r="E17" s="95"/>
      <c r="F17" s="36"/>
      <c r="G17" s="38"/>
      <c r="H17" s="38"/>
      <c r="I17" s="47"/>
      <c r="J17" s="42"/>
      <c r="K17" s="38"/>
      <c r="L17" s="38"/>
      <c r="M17" s="36"/>
      <c r="N17" s="36"/>
    </row>
    <row r="18" spans="2:21" ht="20.100000000000001" customHeight="1" thickTop="1" thickBot="1" x14ac:dyDescent="0.3">
      <c r="B18" s="97" t="s">
        <v>98</v>
      </c>
      <c r="C18" s="98"/>
      <c r="D18" s="98"/>
      <c r="E18" s="99"/>
      <c r="I18" s="120" t="s">
        <v>234</v>
      </c>
      <c r="M18" s="120" t="s">
        <v>234</v>
      </c>
    </row>
    <row r="19" spans="2:21" ht="20.100000000000001" customHeight="1" x14ac:dyDescent="0.25">
      <c r="B19" s="40"/>
      <c r="I19" s="121" t="s">
        <v>235</v>
      </c>
      <c r="M19" s="121" t="s">
        <v>235</v>
      </c>
    </row>
    <row r="20" spans="2:2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2:21" s="181" customFormat="1" ht="45" customHeight="1" thickBot="1" x14ac:dyDescent="0.3">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2:21" s="182" customFormat="1" ht="84" x14ac:dyDescent="0.25">
      <c r="B22" s="52" t="s">
        <v>114</v>
      </c>
      <c r="C22" s="14" t="s">
        <v>537</v>
      </c>
      <c r="D22" s="14" t="s">
        <v>491</v>
      </c>
      <c r="E22" s="231" t="s">
        <v>531</v>
      </c>
      <c r="F22" s="232"/>
      <c r="G22" s="53" t="s">
        <v>42</v>
      </c>
      <c r="H22" s="16" t="s">
        <v>44</v>
      </c>
      <c r="I22" s="186" t="str">
        <f>IF(T22="","",IF(T22&lt;4.001,"LOW",IF(T22&lt;12.001,"MEDIUM","HIGH")))</f>
        <v>MEDIUM</v>
      </c>
      <c r="J22" s="52" t="s">
        <v>532</v>
      </c>
      <c r="K22" s="53"/>
      <c r="L22" s="16"/>
      <c r="M22" s="187" t="str">
        <f>IF(U22="","",IF(U22&lt;4.001,"LOW",IF(U22&lt;12.001,"MEDIUM","HIGH")))</f>
        <v/>
      </c>
      <c r="N22" s="122"/>
      <c r="O22" s="53"/>
      <c r="P22" s="16"/>
      <c r="Q22" s="231"/>
      <c r="R22" s="232"/>
      <c r="S22" s="107"/>
      <c r="T22" s="185">
        <f>IFERROR(LEFT(G22,1)*LEFT(H22,1),"")</f>
        <v>8</v>
      </c>
      <c r="U22" s="185" t="str">
        <f>IFERROR(LEFT(K22,1)*LEFT(L22,1),"")</f>
        <v/>
      </c>
    </row>
    <row r="23" spans="2:21" s="182" customFormat="1" ht="48" x14ac:dyDescent="0.25">
      <c r="B23" s="67" t="s">
        <v>115</v>
      </c>
      <c r="C23" s="195" t="s">
        <v>455</v>
      </c>
      <c r="D23" s="195" t="s">
        <v>491</v>
      </c>
      <c r="E23" s="212" t="s">
        <v>533</v>
      </c>
      <c r="F23" s="213"/>
      <c r="G23" s="17" t="s">
        <v>42</v>
      </c>
      <c r="H23" s="113" t="s">
        <v>44</v>
      </c>
      <c r="I23" s="186" t="str">
        <f t="shared" ref="I23:I48" si="0">IF(T23="","",IF(T23&lt;4.001,"LOW",IF(T23&lt;12.001,"MEDIUM","HIGH")))</f>
        <v>MEDIUM</v>
      </c>
      <c r="J23" s="115" t="s">
        <v>119</v>
      </c>
      <c r="K23" s="17"/>
      <c r="L23" s="113"/>
      <c r="M23" s="187" t="str">
        <f t="shared" ref="M23:M48" si="1">IF(U23="","",IF(U23&lt;4.001,"LOW",IF(U23&lt;12.001,"MEDIUM","HIGH")))</f>
        <v/>
      </c>
      <c r="N23" s="114"/>
      <c r="O23" s="17"/>
      <c r="P23" s="20"/>
      <c r="Q23" s="212"/>
      <c r="R23" s="213"/>
      <c r="S23" s="66"/>
      <c r="T23" s="185">
        <f t="shared" ref="T23:T48" si="2">IFERROR(LEFT(G23,1)*LEFT(H23,1),"")</f>
        <v>8</v>
      </c>
      <c r="U23" s="185" t="str">
        <f t="shared" ref="U23:U48" si="3">IFERROR(LEFT(K23,1)*LEFT(L23,1),"")</f>
        <v/>
      </c>
    </row>
    <row r="24" spans="2:21" s="182" customFormat="1" ht="96" x14ac:dyDescent="0.25">
      <c r="B24" s="67" t="s">
        <v>116</v>
      </c>
      <c r="C24" s="195" t="s">
        <v>462</v>
      </c>
      <c r="D24" s="195" t="s">
        <v>534</v>
      </c>
      <c r="E24" s="212" t="s">
        <v>492</v>
      </c>
      <c r="F24" s="213"/>
      <c r="G24" s="17" t="s">
        <v>42</v>
      </c>
      <c r="H24" s="113" t="s">
        <v>43</v>
      </c>
      <c r="I24" s="186" t="str">
        <f t="shared" si="0"/>
        <v>MEDIUM</v>
      </c>
      <c r="J24" s="115" t="s">
        <v>120</v>
      </c>
      <c r="K24" s="17"/>
      <c r="L24" s="113"/>
      <c r="M24" s="187" t="str">
        <f t="shared" si="1"/>
        <v/>
      </c>
      <c r="N24" s="114"/>
      <c r="O24" s="17"/>
      <c r="P24" s="20"/>
      <c r="Q24" s="212"/>
      <c r="R24" s="213"/>
      <c r="S24" s="66"/>
      <c r="T24" s="185">
        <f t="shared" si="2"/>
        <v>6</v>
      </c>
      <c r="U24" s="185" t="str">
        <f t="shared" si="3"/>
        <v/>
      </c>
    </row>
    <row r="25" spans="2:21" s="182" customFormat="1" ht="66.75" customHeight="1" x14ac:dyDescent="0.25">
      <c r="B25" s="67" t="s">
        <v>117</v>
      </c>
      <c r="C25" s="195" t="s">
        <v>449</v>
      </c>
      <c r="D25" s="195" t="s">
        <v>494</v>
      </c>
      <c r="E25" s="212" t="s">
        <v>493</v>
      </c>
      <c r="F25" s="213"/>
      <c r="G25" s="17" t="s">
        <v>42</v>
      </c>
      <c r="H25" s="113" t="s">
        <v>44</v>
      </c>
      <c r="I25" s="186" t="str">
        <f t="shared" si="0"/>
        <v>MEDIUM</v>
      </c>
      <c r="J25" s="115" t="s">
        <v>121</v>
      </c>
      <c r="K25" s="17"/>
      <c r="L25" s="113"/>
      <c r="M25" s="187" t="str">
        <f t="shared" si="1"/>
        <v/>
      </c>
      <c r="N25" s="114"/>
      <c r="O25" s="17"/>
      <c r="P25" s="20"/>
      <c r="Q25" s="212"/>
      <c r="R25" s="213"/>
      <c r="S25" s="66"/>
      <c r="T25" s="185">
        <f t="shared" si="2"/>
        <v>8</v>
      </c>
      <c r="U25" s="185" t="str">
        <f t="shared" si="3"/>
        <v/>
      </c>
    </row>
    <row r="26" spans="2:21" s="182" customFormat="1" ht="54" customHeight="1" x14ac:dyDescent="0.25">
      <c r="B26" s="67" t="s">
        <v>327</v>
      </c>
      <c r="C26" s="15" t="s">
        <v>449</v>
      </c>
      <c r="D26" s="15" t="s">
        <v>497</v>
      </c>
      <c r="E26" s="212" t="s">
        <v>496</v>
      </c>
      <c r="F26" s="213"/>
      <c r="G26" s="17" t="s">
        <v>42</v>
      </c>
      <c r="H26" s="113" t="s">
        <v>43</v>
      </c>
      <c r="I26" s="186" t="str">
        <f t="shared" si="0"/>
        <v>MEDIUM</v>
      </c>
      <c r="J26" s="115" t="s">
        <v>122</v>
      </c>
      <c r="K26" s="17"/>
      <c r="L26" s="113"/>
      <c r="M26" s="187" t="str">
        <f t="shared" si="1"/>
        <v/>
      </c>
      <c r="N26" s="114"/>
      <c r="O26" s="17"/>
      <c r="P26" s="20"/>
      <c r="Q26" s="212"/>
      <c r="R26" s="213"/>
      <c r="S26" s="66"/>
      <c r="T26" s="185">
        <f t="shared" si="2"/>
        <v>6</v>
      </c>
      <c r="U26" s="185" t="str">
        <f t="shared" si="3"/>
        <v/>
      </c>
    </row>
    <row r="27" spans="2:21" s="182" customFormat="1" ht="54.75" customHeight="1" x14ac:dyDescent="0.25">
      <c r="B27" s="67" t="s">
        <v>118</v>
      </c>
      <c r="C27" s="195" t="s">
        <v>449</v>
      </c>
      <c r="D27" s="195" t="s">
        <v>495</v>
      </c>
      <c r="E27" s="233" t="s">
        <v>535</v>
      </c>
      <c r="F27" s="234"/>
      <c r="G27" s="17" t="s">
        <v>41</v>
      </c>
      <c r="H27" s="113" t="s">
        <v>43</v>
      </c>
      <c r="I27" s="186" t="str">
        <f t="shared" si="0"/>
        <v>LOW</v>
      </c>
      <c r="J27" s="115" t="s">
        <v>123</v>
      </c>
      <c r="K27" s="17"/>
      <c r="L27" s="113"/>
      <c r="M27" s="187" t="str">
        <f t="shared" si="1"/>
        <v/>
      </c>
      <c r="N27" s="114"/>
      <c r="O27" s="17"/>
      <c r="P27" s="20"/>
      <c r="Q27" s="212"/>
      <c r="R27" s="213"/>
      <c r="S27" s="66" t="s">
        <v>124</v>
      </c>
      <c r="T27" s="185">
        <f t="shared" si="2"/>
        <v>3</v>
      </c>
      <c r="U27" s="185" t="str">
        <f t="shared" si="3"/>
        <v/>
      </c>
    </row>
    <row r="28" spans="2:21" s="182" customFormat="1" ht="66" customHeight="1" x14ac:dyDescent="0.25">
      <c r="B28" s="135" t="s">
        <v>290</v>
      </c>
      <c r="C28" s="136" t="s">
        <v>449</v>
      </c>
      <c r="D28" s="136" t="s">
        <v>498</v>
      </c>
      <c r="E28" s="229" t="s">
        <v>536</v>
      </c>
      <c r="F28" s="230"/>
      <c r="G28" s="137" t="s">
        <v>42</v>
      </c>
      <c r="H28" s="138" t="s">
        <v>43</v>
      </c>
      <c r="I28" s="139" t="str">
        <f t="shared" si="0"/>
        <v>MEDIUM</v>
      </c>
      <c r="J28" s="135" t="s">
        <v>328</v>
      </c>
      <c r="K28" s="137"/>
      <c r="L28" s="138"/>
      <c r="M28" s="140" t="str">
        <f t="shared" si="1"/>
        <v/>
      </c>
      <c r="N28" s="141"/>
      <c r="O28" s="137"/>
      <c r="P28" s="138"/>
      <c r="Q28" s="229"/>
      <c r="R28" s="230"/>
      <c r="S28" s="142"/>
      <c r="T28" s="185">
        <f t="shared" si="2"/>
        <v>6</v>
      </c>
      <c r="U28" s="185" t="str">
        <f t="shared" si="3"/>
        <v/>
      </c>
    </row>
    <row r="29" spans="2:21" s="182" customFormat="1" x14ac:dyDescent="0.25">
      <c r="B29" s="67"/>
      <c r="C29" s="15"/>
      <c r="D29" s="15"/>
      <c r="E29" s="212"/>
      <c r="F29" s="213"/>
      <c r="G29" s="17"/>
      <c r="H29" s="113"/>
      <c r="I29" s="186" t="str">
        <f t="shared" si="0"/>
        <v/>
      </c>
      <c r="J29" s="125"/>
      <c r="K29" s="17"/>
      <c r="L29" s="113"/>
      <c r="M29" s="187" t="str">
        <f t="shared" si="1"/>
        <v/>
      </c>
      <c r="N29" s="114"/>
      <c r="O29" s="17"/>
      <c r="P29" s="20"/>
      <c r="Q29" s="212"/>
      <c r="R29" s="213"/>
      <c r="S29" s="66"/>
      <c r="T29" s="185" t="str">
        <f t="shared" si="2"/>
        <v/>
      </c>
      <c r="U29" s="185" t="str">
        <f t="shared" si="3"/>
        <v/>
      </c>
    </row>
    <row r="30" spans="2:21" s="182" customFormat="1" x14ac:dyDescent="0.25">
      <c r="B30" s="67"/>
      <c r="C30" s="15"/>
      <c r="D30" s="15"/>
      <c r="E30" s="212"/>
      <c r="F30" s="213"/>
      <c r="G30" s="17"/>
      <c r="H30" s="113"/>
      <c r="I30" s="186" t="str">
        <f t="shared" si="0"/>
        <v/>
      </c>
      <c r="J30" s="115"/>
      <c r="K30" s="17"/>
      <c r="L30" s="113"/>
      <c r="M30" s="187" t="str">
        <f t="shared" si="1"/>
        <v/>
      </c>
      <c r="N30" s="114"/>
      <c r="O30" s="17"/>
      <c r="P30" s="20"/>
      <c r="Q30" s="212"/>
      <c r="R30" s="213"/>
      <c r="S30" s="66"/>
      <c r="T30" s="185" t="str">
        <f t="shared" si="2"/>
        <v/>
      </c>
      <c r="U30" s="185" t="str">
        <f t="shared" si="3"/>
        <v/>
      </c>
    </row>
    <row r="31" spans="2:21" s="182" customFormat="1" x14ac:dyDescent="0.25">
      <c r="B31" s="67"/>
      <c r="C31" s="15"/>
      <c r="D31" s="15"/>
      <c r="E31" s="212"/>
      <c r="F31" s="213"/>
      <c r="G31" s="17"/>
      <c r="H31" s="113"/>
      <c r="I31" s="186" t="str">
        <f t="shared" si="0"/>
        <v/>
      </c>
      <c r="J31" s="115"/>
      <c r="K31" s="17"/>
      <c r="L31" s="113"/>
      <c r="M31" s="187" t="str">
        <f t="shared" si="1"/>
        <v/>
      </c>
      <c r="N31" s="114"/>
      <c r="O31" s="17"/>
      <c r="P31" s="20"/>
      <c r="Q31" s="212"/>
      <c r="R31" s="213"/>
      <c r="S31" s="66"/>
      <c r="T31" s="185" t="str">
        <f t="shared" si="2"/>
        <v/>
      </c>
      <c r="U31" s="185" t="str">
        <f t="shared" si="3"/>
        <v/>
      </c>
    </row>
    <row r="32" spans="2:21" s="182" customFormat="1" x14ac:dyDescent="0.25">
      <c r="B32" s="67"/>
      <c r="C32" s="15"/>
      <c r="D32" s="15"/>
      <c r="E32" s="212"/>
      <c r="F32" s="213"/>
      <c r="G32" s="17"/>
      <c r="H32" s="113"/>
      <c r="I32" s="186" t="str">
        <f t="shared" si="0"/>
        <v/>
      </c>
      <c r="J32" s="115"/>
      <c r="K32" s="17"/>
      <c r="L32" s="113"/>
      <c r="M32" s="187" t="str">
        <f t="shared" si="1"/>
        <v/>
      </c>
      <c r="N32" s="114"/>
      <c r="O32" s="17"/>
      <c r="P32" s="20"/>
      <c r="Q32" s="212"/>
      <c r="R32" s="213"/>
      <c r="S32" s="66"/>
      <c r="T32" s="185" t="str">
        <f t="shared" si="2"/>
        <v/>
      </c>
      <c r="U32" s="185" t="str">
        <f t="shared" si="3"/>
        <v/>
      </c>
    </row>
    <row r="33" spans="2:21" s="182" customFormat="1" x14ac:dyDescent="0.25">
      <c r="B33" s="67"/>
      <c r="C33" s="15"/>
      <c r="D33" s="15"/>
      <c r="E33" s="212"/>
      <c r="F33" s="213"/>
      <c r="G33" s="17"/>
      <c r="H33" s="113"/>
      <c r="I33" s="186" t="str">
        <f t="shared" si="0"/>
        <v/>
      </c>
      <c r="J33" s="115"/>
      <c r="K33" s="17"/>
      <c r="L33" s="113"/>
      <c r="M33" s="187" t="str">
        <f t="shared" si="1"/>
        <v/>
      </c>
      <c r="N33" s="114"/>
      <c r="O33" s="17"/>
      <c r="P33" s="20"/>
      <c r="Q33" s="212"/>
      <c r="R33" s="213"/>
      <c r="S33" s="66"/>
      <c r="T33" s="185" t="str">
        <f t="shared" si="2"/>
        <v/>
      </c>
      <c r="U33" s="185" t="str">
        <f t="shared" si="3"/>
        <v/>
      </c>
    </row>
    <row r="34" spans="2:21" s="182" customFormat="1" x14ac:dyDescent="0.25">
      <c r="B34" s="67"/>
      <c r="C34" s="15"/>
      <c r="D34" s="15"/>
      <c r="E34" s="212"/>
      <c r="F34" s="213"/>
      <c r="G34" s="17"/>
      <c r="H34" s="113"/>
      <c r="I34" s="186" t="str">
        <f t="shared" si="0"/>
        <v/>
      </c>
      <c r="J34" s="115"/>
      <c r="K34" s="17"/>
      <c r="L34" s="113"/>
      <c r="M34" s="187" t="str">
        <f t="shared" si="1"/>
        <v/>
      </c>
      <c r="N34" s="114"/>
      <c r="O34" s="17"/>
      <c r="P34" s="20"/>
      <c r="Q34" s="212"/>
      <c r="R34" s="213"/>
      <c r="S34" s="66"/>
      <c r="T34" s="185" t="str">
        <f t="shared" si="2"/>
        <v/>
      </c>
      <c r="U34" s="185" t="str">
        <f t="shared" si="3"/>
        <v/>
      </c>
    </row>
    <row r="35" spans="2:21" s="182" customFormat="1" x14ac:dyDescent="0.25">
      <c r="B35" s="67"/>
      <c r="C35" s="15"/>
      <c r="D35" s="15"/>
      <c r="E35" s="212"/>
      <c r="F35" s="213"/>
      <c r="G35" s="17"/>
      <c r="H35" s="113"/>
      <c r="I35" s="186" t="str">
        <f t="shared" si="0"/>
        <v/>
      </c>
      <c r="J35" s="115"/>
      <c r="K35" s="17"/>
      <c r="L35" s="113"/>
      <c r="M35" s="187" t="str">
        <f t="shared" si="1"/>
        <v/>
      </c>
      <c r="N35" s="114"/>
      <c r="O35" s="17"/>
      <c r="P35" s="20"/>
      <c r="Q35" s="212"/>
      <c r="R35" s="213"/>
      <c r="S35" s="66"/>
      <c r="T35" s="185" t="str">
        <f t="shared" si="2"/>
        <v/>
      </c>
      <c r="U35" s="185" t="str">
        <f t="shared" si="3"/>
        <v/>
      </c>
    </row>
    <row r="36" spans="2:21" s="182" customFormat="1" x14ac:dyDescent="0.25">
      <c r="B36" s="67"/>
      <c r="C36" s="15"/>
      <c r="D36" s="15"/>
      <c r="E36" s="212"/>
      <c r="F36" s="213"/>
      <c r="G36" s="17"/>
      <c r="H36" s="113"/>
      <c r="I36" s="186" t="str">
        <f t="shared" si="0"/>
        <v/>
      </c>
      <c r="J36" s="115"/>
      <c r="K36" s="17"/>
      <c r="L36" s="113"/>
      <c r="M36" s="187" t="str">
        <f t="shared" si="1"/>
        <v/>
      </c>
      <c r="N36" s="114"/>
      <c r="O36" s="17"/>
      <c r="P36" s="20"/>
      <c r="Q36" s="212"/>
      <c r="R36" s="213"/>
      <c r="S36" s="66"/>
      <c r="T36" s="185" t="str">
        <f t="shared" si="2"/>
        <v/>
      </c>
      <c r="U36" s="185" t="str">
        <f t="shared" si="3"/>
        <v/>
      </c>
    </row>
    <row r="37" spans="2:21" s="182" customFormat="1" x14ac:dyDescent="0.25">
      <c r="B37" s="67"/>
      <c r="C37" s="15"/>
      <c r="D37" s="15"/>
      <c r="E37" s="212"/>
      <c r="F37" s="213"/>
      <c r="G37" s="17"/>
      <c r="H37" s="113"/>
      <c r="I37" s="186" t="str">
        <f t="shared" si="0"/>
        <v/>
      </c>
      <c r="J37" s="115"/>
      <c r="K37" s="17"/>
      <c r="L37" s="113"/>
      <c r="M37" s="187" t="str">
        <f t="shared" si="1"/>
        <v/>
      </c>
      <c r="N37" s="114"/>
      <c r="O37" s="17"/>
      <c r="P37" s="20"/>
      <c r="Q37" s="212"/>
      <c r="R37" s="213"/>
      <c r="S37" s="66"/>
      <c r="T37" s="185" t="str">
        <f t="shared" si="2"/>
        <v/>
      </c>
      <c r="U37" s="185" t="str">
        <f t="shared" si="3"/>
        <v/>
      </c>
    </row>
    <row r="38" spans="2:21" s="182" customFormat="1" x14ac:dyDescent="0.25">
      <c r="B38" s="67"/>
      <c r="C38" s="15"/>
      <c r="D38" s="15"/>
      <c r="E38" s="212"/>
      <c r="F38" s="213"/>
      <c r="G38" s="17"/>
      <c r="H38" s="113"/>
      <c r="I38" s="186" t="str">
        <f t="shared" si="0"/>
        <v/>
      </c>
      <c r="J38" s="115"/>
      <c r="K38" s="17"/>
      <c r="L38" s="113"/>
      <c r="M38" s="187" t="str">
        <f t="shared" si="1"/>
        <v/>
      </c>
      <c r="N38" s="114"/>
      <c r="O38" s="17"/>
      <c r="P38" s="20"/>
      <c r="Q38" s="212"/>
      <c r="R38" s="213"/>
      <c r="S38" s="66"/>
      <c r="T38" s="185" t="str">
        <f t="shared" si="2"/>
        <v/>
      </c>
      <c r="U38" s="185" t="str">
        <f t="shared" si="3"/>
        <v/>
      </c>
    </row>
    <row r="39" spans="2:21" s="182" customFormat="1" x14ac:dyDescent="0.25">
      <c r="B39" s="67"/>
      <c r="C39" s="15"/>
      <c r="D39" s="15"/>
      <c r="E39" s="212"/>
      <c r="F39" s="213"/>
      <c r="G39" s="17"/>
      <c r="H39" s="113"/>
      <c r="I39" s="186" t="str">
        <f t="shared" si="0"/>
        <v/>
      </c>
      <c r="J39" s="115"/>
      <c r="K39" s="17"/>
      <c r="L39" s="113"/>
      <c r="M39" s="187" t="str">
        <f t="shared" si="1"/>
        <v/>
      </c>
      <c r="N39" s="114"/>
      <c r="O39" s="17"/>
      <c r="P39" s="20"/>
      <c r="Q39" s="212"/>
      <c r="R39" s="213"/>
      <c r="S39" s="66"/>
      <c r="T39" s="185" t="str">
        <f t="shared" si="2"/>
        <v/>
      </c>
      <c r="U39" s="185" t="str">
        <f t="shared" si="3"/>
        <v/>
      </c>
    </row>
    <row r="40" spans="2:21" s="182" customFormat="1" x14ac:dyDescent="0.25">
      <c r="B40" s="67"/>
      <c r="C40" s="15"/>
      <c r="D40" s="15"/>
      <c r="E40" s="212"/>
      <c r="F40" s="213"/>
      <c r="G40" s="17"/>
      <c r="H40" s="113"/>
      <c r="I40" s="186" t="str">
        <f t="shared" si="0"/>
        <v/>
      </c>
      <c r="J40" s="115"/>
      <c r="K40" s="17"/>
      <c r="L40" s="113"/>
      <c r="M40" s="187" t="str">
        <f t="shared" si="1"/>
        <v/>
      </c>
      <c r="N40" s="114"/>
      <c r="O40" s="17"/>
      <c r="P40" s="20"/>
      <c r="Q40" s="212"/>
      <c r="R40" s="213"/>
      <c r="S40" s="66"/>
      <c r="T40" s="185" t="str">
        <f t="shared" si="2"/>
        <v/>
      </c>
      <c r="U40" s="185" t="str">
        <f t="shared" si="3"/>
        <v/>
      </c>
    </row>
    <row r="41" spans="2:21" s="182" customFormat="1" x14ac:dyDescent="0.25">
      <c r="B41" s="67"/>
      <c r="C41" s="15"/>
      <c r="D41" s="15"/>
      <c r="E41" s="212"/>
      <c r="F41" s="213"/>
      <c r="G41" s="17"/>
      <c r="H41" s="113"/>
      <c r="I41" s="186" t="str">
        <f t="shared" si="0"/>
        <v/>
      </c>
      <c r="J41" s="115"/>
      <c r="K41" s="17"/>
      <c r="L41" s="113"/>
      <c r="M41" s="187" t="str">
        <f t="shared" si="1"/>
        <v/>
      </c>
      <c r="N41" s="114"/>
      <c r="O41" s="17"/>
      <c r="P41" s="20"/>
      <c r="Q41" s="212"/>
      <c r="R41" s="213"/>
      <c r="S41" s="66"/>
      <c r="T41" s="185" t="str">
        <f t="shared" si="2"/>
        <v/>
      </c>
      <c r="U41" s="185" t="str">
        <f t="shared" si="3"/>
        <v/>
      </c>
    </row>
    <row r="42" spans="2:21" s="182" customFormat="1" x14ac:dyDescent="0.25">
      <c r="B42" s="67"/>
      <c r="C42" s="15"/>
      <c r="D42" s="15"/>
      <c r="E42" s="212"/>
      <c r="F42" s="213"/>
      <c r="G42" s="17"/>
      <c r="H42" s="113"/>
      <c r="I42" s="186" t="str">
        <f t="shared" si="0"/>
        <v/>
      </c>
      <c r="J42" s="115"/>
      <c r="K42" s="17"/>
      <c r="L42" s="113"/>
      <c r="M42" s="187" t="str">
        <f t="shared" si="1"/>
        <v/>
      </c>
      <c r="N42" s="114"/>
      <c r="O42" s="17"/>
      <c r="P42" s="20"/>
      <c r="Q42" s="212"/>
      <c r="R42" s="213"/>
      <c r="S42" s="66"/>
      <c r="T42" s="185" t="str">
        <f t="shared" si="2"/>
        <v/>
      </c>
      <c r="U42" s="185" t="str">
        <f t="shared" si="3"/>
        <v/>
      </c>
    </row>
    <row r="43" spans="2:21" s="182" customFormat="1" x14ac:dyDescent="0.25">
      <c r="B43" s="67"/>
      <c r="C43" s="15"/>
      <c r="D43" s="15"/>
      <c r="E43" s="212"/>
      <c r="F43" s="213"/>
      <c r="G43" s="17"/>
      <c r="H43" s="113"/>
      <c r="I43" s="186" t="str">
        <f t="shared" si="0"/>
        <v/>
      </c>
      <c r="J43" s="115"/>
      <c r="K43" s="17"/>
      <c r="L43" s="113"/>
      <c r="M43" s="187" t="str">
        <f t="shared" si="1"/>
        <v/>
      </c>
      <c r="N43" s="114"/>
      <c r="O43" s="17"/>
      <c r="P43" s="20"/>
      <c r="Q43" s="212"/>
      <c r="R43" s="213"/>
      <c r="S43" s="66"/>
      <c r="T43" s="185" t="str">
        <f t="shared" si="2"/>
        <v/>
      </c>
      <c r="U43" s="185" t="str">
        <f t="shared" si="3"/>
        <v/>
      </c>
    </row>
    <row r="44" spans="2:21" s="182" customFormat="1" x14ac:dyDescent="0.25">
      <c r="B44" s="67"/>
      <c r="C44" s="15"/>
      <c r="D44" s="15"/>
      <c r="E44" s="212"/>
      <c r="F44" s="213"/>
      <c r="G44" s="17"/>
      <c r="H44" s="113"/>
      <c r="I44" s="186" t="str">
        <f t="shared" si="0"/>
        <v/>
      </c>
      <c r="J44" s="115"/>
      <c r="K44" s="17"/>
      <c r="L44" s="113"/>
      <c r="M44" s="187" t="str">
        <f t="shared" si="1"/>
        <v/>
      </c>
      <c r="N44" s="114"/>
      <c r="O44" s="17"/>
      <c r="P44" s="20"/>
      <c r="Q44" s="212"/>
      <c r="R44" s="213"/>
      <c r="S44" s="66"/>
      <c r="T44" s="185" t="str">
        <f t="shared" si="2"/>
        <v/>
      </c>
      <c r="U44" s="185" t="str">
        <f t="shared" si="3"/>
        <v/>
      </c>
    </row>
    <row r="45" spans="2:21" s="182" customFormat="1" x14ac:dyDescent="0.25">
      <c r="B45" s="67"/>
      <c r="C45" s="15"/>
      <c r="D45" s="15"/>
      <c r="E45" s="212"/>
      <c r="F45" s="213"/>
      <c r="G45" s="17"/>
      <c r="H45" s="113"/>
      <c r="I45" s="186" t="str">
        <f t="shared" si="0"/>
        <v/>
      </c>
      <c r="J45" s="115"/>
      <c r="K45" s="17"/>
      <c r="L45" s="113"/>
      <c r="M45" s="187" t="str">
        <f t="shared" si="1"/>
        <v/>
      </c>
      <c r="N45" s="114"/>
      <c r="O45" s="17"/>
      <c r="P45" s="20"/>
      <c r="Q45" s="212"/>
      <c r="R45" s="213"/>
      <c r="S45" s="66"/>
      <c r="T45" s="185" t="str">
        <f t="shared" si="2"/>
        <v/>
      </c>
      <c r="U45" s="185" t="str">
        <f t="shared" si="3"/>
        <v/>
      </c>
    </row>
    <row r="46" spans="2:21" s="182" customFormat="1" x14ac:dyDescent="0.25">
      <c r="B46" s="67"/>
      <c r="C46" s="15"/>
      <c r="D46" s="15"/>
      <c r="E46" s="212"/>
      <c r="F46" s="213"/>
      <c r="G46" s="17"/>
      <c r="H46" s="113"/>
      <c r="I46" s="186" t="str">
        <f t="shared" si="0"/>
        <v/>
      </c>
      <c r="J46" s="115"/>
      <c r="K46" s="17"/>
      <c r="L46" s="113"/>
      <c r="M46" s="187" t="str">
        <f t="shared" si="1"/>
        <v/>
      </c>
      <c r="N46" s="114"/>
      <c r="O46" s="17"/>
      <c r="P46" s="20"/>
      <c r="Q46" s="212"/>
      <c r="R46" s="213"/>
      <c r="S46" s="66"/>
      <c r="T46" s="185" t="str">
        <f t="shared" si="2"/>
        <v/>
      </c>
      <c r="U46" s="185" t="str">
        <f t="shared" si="3"/>
        <v/>
      </c>
    </row>
    <row r="47" spans="2:21" s="182" customFormat="1" x14ac:dyDescent="0.25">
      <c r="B47" s="67"/>
      <c r="C47" s="15"/>
      <c r="D47" s="15"/>
      <c r="E47" s="212"/>
      <c r="F47" s="213"/>
      <c r="G47" s="17"/>
      <c r="H47" s="113"/>
      <c r="I47" s="186" t="str">
        <f t="shared" si="0"/>
        <v/>
      </c>
      <c r="J47" s="115"/>
      <c r="K47" s="17"/>
      <c r="L47" s="113"/>
      <c r="M47" s="187" t="str">
        <f t="shared" si="1"/>
        <v/>
      </c>
      <c r="N47" s="114"/>
      <c r="O47" s="17"/>
      <c r="P47" s="20"/>
      <c r="Q47" s="212"/>
      <c r="R47" s="213"/>
      <c r="S47" s="66"/>
      <c r="T47" s="185" t="str">
        <f t="shared" si="2"/>
        <v/>
      </c>
      <c r="U47" s="185" t="str">
        <f t="shared" si="3"/>
        <v/>
      </c>
    </row>
    <row r="48" spans="2:21" s="183" customFormat="1" ht="24.75" customHeight="1" thickBot="1" x14ac:dyDescent="0.3">
      <c r="B48" s="74" t="s">
        <v>87</v>
      </c>
      <c r="C48" s="75"/>
      <c r="D48" s="75"/>
      <c r="E48" s="219"/>
      <c r="F48" s="220"/>
      <c r="G48" s="76"/>
      <c r="H48" s="116"/>
      <c r="I48" s="119" t="str">
        <f t="shared" si="0"/>
        <v/>
      </c>
      <c r="J48" s="117"/>
      <c r="K48" s="76"/>
      <c r="L48" s="116"/>
      <c r="M48" s="124" t="str">
        <f t="shared" si="1"/>
        <v/>
      </c>
      <c r="N48" s="123"/>
      <c r="O48" s="76"/>
      <c r="P48" s="76"/>
      <c r="Q48" s="204"/>
      <c r="R48" s="205"/>
      <c r="S48" s="77"/>
      <c r="T48" s="185" t="str">
        <f t="shared" si="2"/>
        <v/>
      </c>
      <c r="U48" s="185" t="str">
        <f t="shared" si="3"/>
        <v/>
      </c>
    </row>
    <row r="49" spans="2:19" s="184" customFormat="1" ht="15" customHeight="1" thickTop="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spans="2:19" s="184" customFormat="1" ht="15" customHeight="1" x14ac:dyDescent="0.25">
      <c r="B593"/>
      <c r="C593"/>
      <c r="D593"/>
      <c r="E593"/>
      <c r="F593"/>
      <c r="G593"/>
      <c r="H593"/>
      <c r="I593"/>
      <c r="J593"/>
      <c r="K593"/>
      <c r="L593"/>
      <c r="M593"/>
      <c r="N593"/>
      <c r="O593"/>
      <c r="P593"/>
      <c r="Q593"/>
      <c r="R593"/>
      <c r="S593"/>
    </row>
    <row r="594" spans="2:19" s="184" customFormat="1" ht="15" customHeight="1" x14ac:dyDescent="0.25">
      <c r="B594"/>
      <c r="C594"/>
      <c r="D594"/>
      <c r="E594"/>
      <c r="F594"/>
      <c r="G594"/>
      <c r="H594"/>
      <c r="I594"/>
      <c r="J594"/>
      <c r="K594"/>
      <c r="L594"/>
      <c r="M594"/>
      <c r="N594"/>
      <c r="O594"/>
      <c r="P594"/>
      <c r="Q594"/>
      <c r="R594"/>
      <c r="S594"/>
    </row>
    <row r="595" spans="2:19" s="184"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3:F23"/>
    <mergeCell ref="Q23:R23"/>
    <mergeCell ref="E24:F24"/>
    <mergeCell ref="Q24:R24"/>
    <mergeCell ref="E27:F27"/>
    <mergeCell ref="Q27:R27"/>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120" priority="4" operator="containsText" text="5">
      <formula>NOT(ISERROR(SEARCH("5",G22)))</formula>
    </cfRule>
    <cfRule type="containsText" dxfId="119" priority="5" operator="containsText" text="4">
      <formula>NOT(ISERROR(SEARCH("4",G22)))</formula>
    </cfRule>
    <cfRule type="containsText" dxfId="118" priority="6" operator="containsText" text="3">
      <formula>NOT(ISERROR(SEARCH("3",G22)))</formula>
    </cfRule>
    <cfRule type="containsText" dxfId="117" priority="7" operator="containsText" text="2">
      <formula>NOT(ISERROR(SEARCH("2",G22)))</formula>
    </cfRule>
    <cfRule type="containsText" dxfId="116" priority="8" operator="containsText" text="1">
      <formula>NOT(ISERROR(SEARCH("1",G22)))</formula>
    </cfRule>
  </conditionalFormatting>
  <conditionalFormatting sqref="J11 J16 I22:I48 M22:M48">
    <cfRule type="containsText" dxfId="115" priority="9" operator="containsText" text="HIGH">
      <formula>NOT(ISERROR(SEARCH("HIGH",I11)))</formula>
    </cfRule>
    <cfRule type="containsText" dxfId="114" priority="10" operator="containsText" text="MEDIUM">
      <formula>NOT(ISERROR(SEARCH("MEDIUM",I11)))</formula>
    </cfRule>
    <cfRule type="containsText" dxfId="113" priority="11" operator="containsText" text="LOW">
      <formula>NOT(ISERROR(SEARCH("LOW",I11)))</formula>
    </cfRule>
  </conditionalFormatting>
  <conditionalFormatting sqref="P22:P48">
    <cfRule type="containsText" dxfId="112" priority="1" operator="containsText" text="Green">
      <formula>NOT(ISERROR(SEARCH("Green",P22)))</formula>
    </cfRule>
    <cfRule type="containsText" dxfId="111" priority="2" operator="containsText" text="Amber">
      <formula>NOT(ISERROR(SEARCH("Amber",P22)))</formula>
    </cfRule>
    <cfRule type="containsText" dxfId="110" priority="3" operator="containsText" text="Red">
      <formula>NOT(ISERROR(SEARCH("Red",P22)))</formula>
    </cfRule>
  </conditionalFormatting>
  <dataValidations count="2">
    <dataValidation type="list" allowBlank="1" showInputMessage="1" showErrorMessage="1" sqref="P22:P48" xr:uid="{8C26D317-9D8A-4A16-A040-AB2290242465}">
      <formula1>RAG</formula1>
    </dataValidation>
    <dataValidation type="list" allowBlank="1" showInputMessage="1" showErrorMessage="1" sqref="K22:L48 G22:H48" xr:uid="{73557FA1-2AF2-45CB-BD0C-D9F1863F7DB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AE9E9-779B-446A-8A14-65B9727316CB}">
  <sheetPr>
    <pageSetUpPr fitToPage="1"/>
  </sheetPr>
  <dimension ref="B2:V2169"/>
  <sheetViews>
    <sheetView showGridLines="0" topLeftCell="A27" zoomScale="80" zoomScaleNormal="80" workbookViewId="0">
      <selection activeCell="E28" sqref="E28:F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56</v>
      </c>
    </row>
    <row r="3" spans="2:19" ht="21.75" thickBot="1" x14ac:dyDescent="0.3">
      <c r="B3" s="25" t="s">
        <v>28</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1" t="s">
        <v>86</v>
      </c>
      <c r="C7" s="221"/>
      <c r="D7" s="221"/>
      <c r="E7" s="221"/>
      <c r="F7" s="33"/>
      <c r="G7" s="221" t="s">
        <v>64</v>
      </c>
      <c r="H7" s="221"/>
      <c r="I7" s="221"/>
      <c r="J7" s="221"/>
      <c r="K7" s="34"/>
      <c r="L7" s="221" t="s">
        <v>46</v>
      </c>
      <c r="M7" s="221"/>
      <c r="N7" s="221"/>
      <c r="O7" s="221"/>
      <c r="P7" s="221"/>
      <c r="Q7" s="221"/>
    </row>
    <row r="8" spans="2:19" ht="20.100000000000001" customHeight="1" thickBot="1" x14ac:dyDescent="0.3">
      <c r="B8" s="92"/>
      <c r="C8" s="26"/>
      <c r="D8" s="26"/>
      <c r="E8" s="26"/>
      <c r="G8" s="224" t="s">
        <v>50</v>
      </c>
      <c r="H8" s="224"/>
      <c r="I8" s="224"/>
      <c r="J8" s="224"/>
      <c r="M8" s="224" t="s">
        <v>50</v>
      </c>
      <c r="N8" s="224"/>
      <c r="O8" s="224"/>
      <c r="P8" s="224"/>
      <c r="Q8" s="224"/>
      <c r="R8" s="35"/>
    </row>
    <row r="9" spans="2:19" ht="20.100000000000001" customHeight="1" x14ac:dyDescent="0.25">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x14ac:dyDescent="0.25">
      <c r="B10" s="93" t="s">
        <v>88</v>
      </c>
      <c r="C10" s="94"/>
      <c r="D10" s="94"/>
      <c r="E10" s="95"/>
      <c r="F10" s="36"/>
      <c r="G10" s="222">
        <f>COUNTIF($I$22:$I$48,"LOW")</f>
        <v>3</v>
      </c>
      <c r="H10" s="222">
        <f>COUNTIF($I$22:$I$48,"MEDIUM")</f>
        <v>4</v>
      </c>
      <c r="I10" s="222">
        <f>COUNTIF($I$22:$I$48,"HIGH")</f>
        <v>0</v>
      </c>
      <c r="J10" s="41">
        <f>IFERROR(AVERAGE($T$22:$T$48),"")</f>
        <v>6</v>
      </c>
      <c r="L10" s="42" t="s">
        <v>84</v>
      </c>
      <c r="M10" s="43">
        <f>COUNTIF($G$22:$G$48,M$9)</f>
        <v>0</v>
      </c>
      <c r="N10" s="43">
        <f>COUNTIF($G$22:$G$48,N$9)</f>
        <v>5</v>
      </c>
      <c r="O10" s="43">
        <f>COUNTIF($G$22:$G$48,O$9)</f>
        <v>2</v>
      </c>
      <c r="P10" s="43">
        <f>COUNTIF($G$22:$G$48,P$9)</f>
        <v>0</v>
      </c>
      <c r="Q10" s="43">
        <f>COUNTIF($G$22:$G$48,Q$9)</f>
        <v>0</v>
      </c>
      <c r="R10" s="44"/>
    </row>
    <row r="11" spans="2:19" ht="20.100000000000001" customHeight="1" x14ac:dyDescent="0.25">
      <c r="B11" s="93" t="s">
        <v>91</v>
      </c>
      <c r="C11" s="94"/>
      <c r="D11" s="94"/>
      <c r="E11" s="95"/>
      <c r="F11" s="36"/>
      <c r="G11" s="223"/>
      <c r="H11" s="223"/>
      <c r="I11" s="223"/>
      <c r="J11" s="45" t="str">
        <f>IF(J10="","",IF(J10&lt;4.001,"LOW",IF(J10&lt;12.001,"MEDIUM","HIGH")))</f>
        <v>MEDIUM</v>
      </c>
      <c r="L11" s="42" t="s">
        <v>47</v>
      </c>
      <c r="M11" s="46">
        <f>COUNTIF($H$22:$H$48,M$9)</f>
        <v>0</v>
      </c>
      <c r="N11" s="46">
        <f>COUNTIF($H$22:$H$48,N$9)</f>
        <v>3</v>
      </c>
      <c r="O11" s="46">
        <f>COUNTIF($H$22:$H$48,O$9)</f>
        <v>4</v>
      </c>
      <c r="P11" s="46">
        <f>COUNTIF($H$22:$H$48,P$9)</f>
        <v>0</v>
      </c>
      <c r="Q11" s="46">
        <f>COUNTIF($H$22:$H$48,Q$9)</f>
        <v>0</v>
      </c>
      <c r="R11" s="44"/>
    </row>
    <row r="12" spans="2:19" ht="20.100000000000001" customHeight="1" x14ac:dyDescent="0.25">
      <c r="B12" s="93" t="s">
        <v>92</v>
      </c>
      <c r="C12" s="94"/>
      <c r="D12" s="94"/>
      <c r="E12" s="95"/>
      <c r="F12" s="36"/>
      <c r="G12" s="38"/>
      <c r="H12" s="38"/>
      <c r="I12" s="47"/>
      <c r="L12" s="48"/>
      <c r="M12" s="36"/>
      <c r="N12" s="36"/>
      <c r="O12" s="36"/>
    </row>
    <row r="13" spans="2:19" ht="20.100000000000001" customHeight="1" x14ac:dyDescent="0.25">
      <c r="B13" s="93" t="s">
        <v>93</v>
      </c>
      <c r="C13" s="94"/>
      <c r="D13" s="94"/>
      <c r="E13" s="95"/>
      <c r="F13" s="36"/>
      <c r="G13" s="224" t="s">
        <v>53</v>
      </c>
      <c r="H13" s="224"/>
      <c r="I13" s="224"/>
      <c r="J13" s="224"/>
      <c r="L13" s="48"/>
      <c r="M13" s="224" t="s">
        <v>53</v>
      </c>
      <c r="N13" s="224"/>
      <c r="O13" s="224"/>
      <c r="P13" s="224"/>
      <c r="Q13" s="224"/>
      <c r="R13" s="35"/>
    </row>
    <row r="14" spans="2:19" ht="20.100000000000001" customHeight="1" x14ac:dyDescent="0.25">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x14ac:dyDescent="0.25">
      <c r="B15" s="93" t="s">
        <v>95</v>
      </c>
      <c r="C15" s="94"/>
      <c r="D15" s="94"/>
      <c r="E15" s="95"/>
      <c r="F15" s="36"/>
      <c r="G15" s="222">
        <f>COUNTIF($M$22:$M$48,"LOW")</f>
        <v>0</v>
      </c>
      <c r="H15" s="222">
        <f>COUNTIF($M$22:$M$48,"MEDIUM")</f>
        <v>0</v>
      </c>
      <c r="I15" s="222">
        <f>COUNTIF($M$22:$M$48,"HIGH")</f>
        <v>0</v>
      </c>
      <c r="J15" s="41" t="str">
        <f>IFERROR(AVERAGE($U$22:$U$48),"")</f>
        <v/>
      </c>
      <c r="L15" s="42" t="s">
        <v>84</v>
      </c>
      <c r="M15" s="43">
        <f>COUNTIF($K$22:$K$48,M$14)</f>
        <v>0</v>
      </c>
      <c r="N15" s="43">
        <f>COUNTIF($K$22:$K$48,N$14)</f>
        <v>0</v>
      </c>
      <c r="O15" s="43">
        <f>COUNTIF($K$22:$K$48,O$14)</f>
        <v>0</v>
      </c>
      <c r="P15" s="43">
        <f>COUNTIF($K$22:$K$48,P$14)</f>
        <v>0</v>
      </c>
      <c r="Q15" s="43">
        <f>COUNTIF($K$22:$K$48,Q$14)</f>
        <v>0</v>
      </c>
      <c r="R15" s="44"/>
    </row>
    <row r="16" spans="2:19" ht="20.100000000000001" customHeight="1" x14ac:dyDescent="0.25">
      <c r="B16" s="96" t="s">
        <v>96</v>
      </c>
      <c r="C16" s="94"/>
      <c r="D16" s="94"/>
      <c r="E16" s="95"/>
      <c r="F16" s="36"/>
      <c r="G16" s="223"/>
      <c r="H16" s="223"/>
      <c r="I16" s="223"/>
      <c r="J16" s="45" t="str">
        <f>IF(J15="","",IF(J15&lt;4.001,"LOW",IF(J15&lt;12.001,"MEDIUM","HIGH")))</f>
        <v/>
      </c>
      <c r="L16" s="42" t="s">
        <v>47</v>
      </c>
      <c r="M16" s="46">
        <f>COUNTIF($L$22:$L$48,M$14)</f>
        <v>0</v>
      </c>
      <c r="N16" s="46">
        <f>COUNTIF($L$22:$L$48,N$14)</f>
        <v>0</v>
      </c>
      <c r="O16" s="46">
        <f>COUNTIF($L$22:$L$48,O$14)</f>
        <v>0</v>
      </c>
      <c r="P16" s="46">
        <f>COUNTIF($L$22:$L$48,P$14)</f>
        <v>0</v>
      </c>
      <c r="Q16" s="46">
        <f>COUNTIF($L$22:$L$48,Q$14)</f>
        <v>0</v>
      </c>
      <c r="R16" s="44"/>
    </row>
    <row r="17" spans="2:21" ht="20.100000000000001" customHeight="1" thickBot="1" x14ac:dyDescent="0.3">
      <c r="B17" s="93" t="s">
        <v>97</v>
      </c>
      <c r="C17" s="94"/>
      <c r="D17" s="94"/>
      <c r="E17" s="95"/>
      <c r="F17" s="36"/>
      <c r="G17" s="38"/>
      <c r="H17" s="38"/>
      <c r="I17" s="47"/>
      <c r="J17" s="42"/>
      <c r="K17" s="38"/>
      <c r="L17" s="38"/>
      <c r="M17" s="36"/>
      <c r="N17" s="36"/>
    </row>
    <row r="18" spans="2:21" ht="20.100000000000001" customHeight="1" thickTop="1" thickBot="1" x14ac:dyDescent="0.3">
      <c r="B18" s="97" t="s">
        <v>98</v>
      </c>
      <c r="C18" s="98"/>
      <c r="D18" s="98"/>
      <c r="E18" s="99"/>
      <c r="I18" s="120" t="s">
        <v>234</v>
      </c>
      <c r="M18" s="120" t="s">
        <v>234</v>
      </c>
    </row>
    <row r="19" spans="2:21" ht="20.100000000000001" customHeight="1" x14ac:dyDescent="0.25">
      <c r="B19" s="40"/>
      <c r="I19" s="121" t="s">
        <v>235</v>
      </c>
      <c r="M19" s="121" t="s">
        <v>235</v>
      </c>
    </row>
    <row r="20" spans="2:21" ht="45" customHeight="1" x14ac:dyDescent="0.25">
      <c r="B20" s="225" t="s">
        <v>68</v>
      </c>
      <c r="C20" s="227" t="s">
        <v>31</v>
      </c>
      <c r="D20" s="227" t="s">
        <v>32</v>
      </c>
      <c r="E20" s="206" t="s">
        <v>431</v>
      </c>
      <c r="F20" s="207"/>
      <c r="G20" s="206" t="s">
        <v>432</v>
      </c>
      <c r="H20" s="218"/>
      <c r="I20" s="214" t="s">
        <v>51</v>
      </c>
      <c r="J20" s="207" t="s">
        <v>433</v>
      </c>
      <c r="K20" s="206" t="s">
        <v>434</v>
      </c>
      <c r="L20" s="207"/>
      <c r="M20" s="214" t="s">
        <v>52</v>
      </c>
      <c r="N20" s="216" t="s">
        <v>37</v>
      </c>
      <c r="O20" s="216" t="s">
        <v>40</v>
      </c>
      <c r="P20" s="216" t="s">
        <v>54</v>
      </c>
      <c r="Q20" s="206" t="s">
        <v>38</v>
      </c>
      <c r="R20" s="207"/>
      <c r="S20" s="206" t="s">
        <v>39</v>
      </c>
      <c r="T20" s="203" t="s">
        <v>58</v>
      </c>
      <c r="U20" s="203" t="s">
        <v>59</v>
      </c>
    </row>
    <row r="21" spans="2:21" s="181" customFormat="1" ht="45" customHeight="1" thickBot="1" x14ac:dyDescent="0.3">
      <c r="B21" s="226"/>
      <c r="C21" s="228"/>
      <c r="D21" s="228"/>
      <c r="E21" s="208"/>
      <c r="F21" s="209"/>
      <c r="G21" s="178" t="s">
        <v>85</v>
      </c>
      <c r="H21" s="179" t="s">
        <v>33</v>
      </c>
      <c r="I21" s="215"/>
      <c r="J21" s="209"/>
      <c r="K21" s="178" t="s">
        <v>85</v>
      </c>
      <c r="L21" s="180" t="s">
        <v>33</v>
      </c>
      <c r="M21" s="215"/>
      <c r="N21" s="217"/>
      <c r="O21" s="217"/>
      <c r="P21" s="217"/>
      <c r="Q21" s="208"/>
      <c r="R21" s="209"/>
      <c r="S21" s="208"/>
      <c r="T21" s="203"/>
      <c r="U21" s="203"/>
    </row>
    <row r="22" spans="2:21" s="182" customFormat="1" ht="324" customHeight="1" x14ac:dyDescent="0.25">
      <c r="B22" s="152" t="s">
        <v>127</v>
      </c>
      <c r="C22" s="153" t="s">
        <v>449</v>
      </c>
      <c r="D22" s="153" t="s">
        <v>520</v>
      </c>
      <c r="E22" s="235" t="s">
        <v>538</v>
      </c>
      <c r="F22" s="236"/>
      <c r="G22" s="154" t="s">
        <v>42</v>
      </c>
      <c r="H22" s="155" t="s">
        <v>42</v>
      </c>
      <c r="I22" s="139" t="str">
        <f>IF(T22="","",IF(T22&lt;4.001,"LOW",IF(T22&lt;12.001,"MEDIUM","HIGH")))</f>
        <v>LOW</v>
      </c>
      <c r="J22" s="152" t="s">
        <v>345</v>
      </c>
      <c r="K22" s="154"/>
      <c r="L22" s="155"/>
      <c r="M22" s="140" t="str">
        <f>IF(U22="","",IF(U22&lt;4.001,"LOW",IF(U22&lt;12.001,"MEDIUM","HIGH")))</f>
        <v/>
      </c>
      <c r="N22" s="156"/>
      <c r="O22" s="154"/>
      <c r="P22" s="155"/>
      <c r="Q22" s="235"/>
      <c r="R22" s="236"/>
      <c r="S22" s="157"/>
      <c r="T22" s="185">
        <f>IFERROR(LEFT(G22,1)*LEFT(H22,1),"")</f>
        <v>4</v>
      </c>
      <c r="U22" s="185" t="str">
        <f>IFERROR(LEFT(K22,1)*LEFT(L22,1),"")</f>
        <v/>
      </c>
    </row>
    <row r="23" spans="2:21" s="182" customFormat="1" ht="179.25" customHeight="1" x14ac:dyDescent="0.25">
      <c r="B23" s="145" t="s">
        <v>128</v>
      </c>
      <c r="C23" s="136" t="s">
        <v>449</v>
      </c>
      <c r="D23" s="136" t="s">
        <v>474</v>
      </c>
      <c r="E23" s="229" t="s">
        <v>475</v>
      </c>
      <c r="F23" s="230"/>
      <c r="G23" s="137" t="s">
        <v>43</v>
      </c>
      <c r="H23" s="138" t="s">
        <v>43</v>
      </c>
      <c r="I23" s="139" t="str">
        <f t="shared" ref="I23:I48" si="0">IF(T23="","",IF(T23&lt;4.001,"LOW",IF(T23&lt;12.001,"MEDIUM","HIGH")))</f>
        <v>MEDIUM</v>
      </c>
      <c r="J23" s="145" t="s">
        <v>539</v>
      </c>
      <c r="K23" s="137"/>
      <c r="L23" s="138"/>
      <c r="M23" s="140" t="str">
        <f t="shared" ref="M23:M48" si="1">IF(U23="","",IF(U23&lt;4.001,"LOW",IF(U23&lt;12.001,"MEDIUM","HIGH")))</f>
        <v/>
      </c>
      <c r="N23" s="141"/>
      <c r="O23" s="137"/>
      <c r="P23" s="138"/>
      <c r="Q23" s="229"/>
      <c r="R23" s="230"/>
      <c r="S23" s="144"/>
      <c r="T23" s="185">
        <f t="shared" ref="T23:T48" si="2">IFERROR(LEFT(G23,1)*LEFT(H23,1),"")</f>
        <v>9</v>
      </c>
      <c r="U23" s="185" t="str">
        <f t="shared" ref="U23:U48" si="3">IFERROR(LEFT(K23,1)*LEFT(L23,1),"")</f>
        <v/>
      </c>
    </row>
    <row r="24" spans="2:21" s="182" customFormat="1" ht="283.5" customHeight="1" x14ac:dyDescent="0.25">
      <c r="B24" s="145" t="s">
        <v>129</v>
      </c>
      <c r="C24" s="136" t="s">
        <v>449</v>
      </c>
      <c r="D24" s="136" t="s">
        <v>520</v>
      </c>
      <c r="E24" s="229" t="s">
        <v>476</v>
      </c>
      <c r="F24" s="230"/>
      <c r="G24" s="137" t="s">
        <v>43</v>
      </c>
      <c r="H24" s="138" t="s">
        <v>43</v>
      </c>
      <c r="I24" s="139" t="str">
        <f t="shared" si="0"/>
        <v>MEDIUM</v>
      </c>
      <c r="J24" s="145" t="s">
        <v>346</v>
      </c>
      <c r="K24" s="137"/>
      <c r="L24" s="138"/>
      <c r="M24" s="140" t="str">
        <f t="shared" si="1"/>
        <v/>
      </c>
      <c r="N24" s="141"/>
      <c r="O24" s="137"/>
      <c r="P24" s="138"/>
      <c r="Q24" s="229"/>
      <c r="R24" s="230"/>
      <c r="S24" s="144"/>
      <c r="T24" s="185">
        <f t="shared" si="2"/>
        <v>9</v>
      </c>
      <c r="U24" s="185" t="str">
        <f t="shared" si="3"/>
        <v/>
      </c>
    </row>
    <row r="25" spans="2:21" s="182" customFormat="1" ht="66.75" customHeight="1" x14ac:dyDescent="0.25">
      <c r="B25" s="67" t="s">
        <v>130</v>
      </c>
      <c r="C25" s="15" t="s">
        <v>449</v>
      </c>
      <c r="D25" s="15" t="s">
        <v>520</v>
      </c>
      <c r="E25" s="212" t="s">
        <v>477</v>
      </c>
      <c r="F25" s="213"/>
      <c r="G25" s="17" t="s">
        <v>42</v>
      </c>
      <c r="H25" s="113" t="s">
        <v>43</v>
      </c>
      <c r="I25" s="186" t="str">
        <f t="shared" si="0"/>
        <v>MEDIUM</v>
      </c>
      <c r="J25" s="115" t="s">
        <v>132</v>
      </c>
      <c r="K25" s="17"/>
      <c r="L25" s="113"/>
      <c r="M25" s="187" t="str">
        <f t="shared" si="1"/>
        <v/>
      </c>
      <c r="N25" s="114"/>
      <c r="O25" s="17"/>
      <c r="P25" s="20"/>
      <c r="Q25" s="212"/>
      <c r="R25" s="213"/>
      <c r="S25" s="66"/>
      <c r="T25" s="185">
        <f t="shared" si="2"/>
        <v>6</v>
      </c>
      <c r="U25" s="185" t="str">
        <f t="shared" si="3"/>
        <v/>
      </c>
    </row>
    <row r="26" spans="2:21" s="182" customFormat="1" ht="114.75" customHeight="1" x14ac:dyDescent="0.25">
      <c r="B26" s="67" t="s">
        <v>521</v>
      </c>
      <c r="C26" s="15" t="s">
        <v>449</v>
      </c>
      <c r="D26" s="15" t="s">
        <v>520</v>
      </c>
      <c r="E26" s="212" t="s">
        <v>479</v>
      </c>
      <c r="F26" s="213"/>
      <c r="G26" s="17" t="s">
        <v>42</v>
      </c>
      <c r="H26" s="113" t="s">
        <v>43</v>
      </c>
      <c r="I26" s="186" t="str">
        <f t="shared" si="0"/>
        <v>MEDIUM</v>
      </c>
      <c r="J26" s="115" t="s">
        <v>133</v>
      </c>
      <c r="K26" s="17"/>
      <c r="L26" s="113"/>
      <c r="M26" s="187" t="str">
        <f t="shared" si="1"/>
        <v/>
      </c>
      <c r="N26" s="114"/>
      <c r="O26" s="17"/>
      <c r="P26" s="20"/>
      <c r="Q26" s="212"/>
      <c r="R26" s="213"/>
      <c r="S26" s="66"/>
      <c r="T26" s="185">
        <f t="shared" si="2"/>
        <v>6</v>
      </c>
      <c r="U26" s="185" t="str">
        <f t="shared" si="3"/>
        <v/>
      </c>
    </row>
    <row r="27" spans="2:21" s="182" customFormat="1" ht="105" customHeight="1" x14ac:dyDescent="0.25">
      <c r="B27" s="67" t="s">
        <v>131</v>
      </c>
      <c r="C27" s="15" t="s">
        <v>478</v>
      </c>
      <c r="D27" s="15" t="s">
        <v>474</v>
      </c>
      <c r="E27" s="212" t="s">
        <v>460</v>
      </c>
      <c r="F27" s="213"/>
      <c r="G27" s="17" t="s">
        <v>42</v>
      </c>
      <c r="H27" s="113" t="s">
        <v>42</v>
      </c>
      <c r="I27" s="186" t="str">
        <f t="shared" si="0"/>
        <v>LOW</v>
      </c>
      <c r="J27" s="115" t="s">
        <v>134</v>
      </c>
      <c r="K27" s="17"/>
      <c r="L27" s="113"/>
      <c r="M27" s="187" t="str">
        <f t="shared" si="1"/>
        <v/>
      </c>
      <c r="N27" s="114"/>
      <c r="O27" s="17"/>
      <c r="P27" s="20"/>
      <c r="Q27" s="212"/>
      <c r="R27" s="213"/>
      <c r="S27" s="66" t="s">
        <v>135</v>
      </c>
      <c r="T27" s="185">
        <f t="shared" si="2"/>
        <v>4</v>
      </c>
      <c r="U27" s="185" t="str">
        <f t="shared" si="3"/>
        <v/>
      </c>
    </row>
    <row r="28" spans="2:21" s="182" customFormat="1" ht="360" x14ac:dyDescent="0.25">
      <c r="B28" s="145" t="s">
        <v>344</v>
      </c>
      <c r="C28" s="136" t="s">
        <v>449</v>
      </c>
      <c r="D28" s="136" t="s">
        <v>520</v>
      </c>
      <c r="E28" s="229" t="s">
        <v>592</v>
      </c>
      <c r="F28" s="230"/>
      <c r="G28" s="137" t="s">
        <v>42</v>
      </c>
      <c r="H28" s="138" t="s">
        <v>42</v>
      </c>
      <c r="I28" s="139" t="str">
        <f t="shared" si="0"/>
        <v>LOW</v>
      </c>
      <c r="J28" s="151" t="s">
        <v>540</v>
      </c>
      <c r="K28" s="137"/>
      <c r="L28" s="138"/>
      <c r="M28" s="140" t="str">
        <f t="shared" si="1"/>
        <v/>
      </c>
      <c r="N28" s="141"/>
      <c r="O28" s="137"/>
      <c r="P28" s="138"/>
      <c r="Q28" s="229"/>
      <c r="R28" s="230"/>
      <c r="S28" s="144"/>
      <c r="T28" s="185">
        <f t="shared" si="2"/>
        <v>4</v>
      </c>
      <c r="U28" s="185" t="str">
        <f t="shared" si="3"/>
        <v/>
      </c>
    </row>
    <row r="29" spans="2:21" s="182" customFormat="1" x14ac:dyDescent="0.25">
      <c r="B29" s="67"/>
      <c r="C29" s="15"/>
      <c r="D29" s="15"/>
      <c r="E29" s="212"/>
      <c r="F29" s="213"/>
      <c r="G29" s="17"/>
      <c r="H29" s="113"/>
      <c r="I29" s="186" t="str">
        <f t="shared" si="0"/>
        <v/>
      </c>
      <c r="J29" s="133"/>
      <c r="K29" s="17"/>
      <c r="L29" s="113"/>
      <c r="M29" s="187" t="str">
        <f t="shared" si="1"/>
        <v/>
      </c>
      <c r="N29" s="114"/>
      <c r="O29" s="17"/>
      <c r="P29" s="20"/>
      <c r="Q29" s="212"/>
      <c r="R29" s="213"/>
      <c r="S29" s="66"/>
      <c r="T29" s="185" t="str">
        <f t="shared" si="2"/>
        <v/>
      </c>
      <c r="U29" s="185" t="str">
        <f t="shared" si="3"/>
        <v/>
      </c>
    </row>
    <row r="30" spans="2:21" s="182" customFormat="1" x14ac:dyDescent="0.25">
      <c r="B30" s="67"/>
      <c r="C30" s="15"/>
      <c r="D30" s="15"/>
      <c r="E30" s="212"/>
      <c r="F30" s="213"/>
      <c r="G30" s="17"/>
      <c r="H30" s="113"/>
      <c r="I30" s="186" t="str">
        <f t="shared" si="0"/>
        <v/>
      </c>
      <c r="J30" s="133"/>
      <c r="K30" s="17"/>
      <c r="L30" s="113"/>
      <c r="M30" s="187" t="str">
        <f t="shared" si="1"/>
        <v/>
      </c>
      <c r="N30" s="114"/>
      <c r="O30" s="17"/>
      <c r="P30" s="20"/>
      <c r="Q30" s="212"/>
      <c r="R30" s="213"/>
      <c r="S30" s="66"/>
      <c r="T30" s="185" t="str">
        <f t="shared" si="2"/>
        <v/>
      </c>
      <c r="U30" s="185" t="str">
        <f t="shared" si="3"/>
        <v/>
      </c>
    </row>
    <row r="31" spans="2:21" s="182" customFormat="1" x14ac:dyDescent="0.25">
      <c r="B31" s="67"/>
      <c r="C31" s="15"/>
      <c r="D31" s="15"/>
      <c r="E31" s="212"/>
      <c r="F31" s="213"/>
      <c r="G31" s="17"/>
      <c r="H31" s="113"/>
      <c r="I31" s="186" t="str">
        <f t="shared" si="0"/>
        <v/>
      </c>
      <c r="J31" s="133"/>
      <c r="K31" s="17"/>
      <c r="L31" s="113"/>
      <c r="M31" s="187" t="str">
        <f t="shared" si="1"/>
        <v/>
      </c>
      <c r="N31" s="114"/>
      <c r="O31" s="17"/>
      <c r="P31" s="20"/>
      <c r="Q31" s="212"/>
      <c r="R31" s="213"/>
      <c r="S31" s="66"/>
      <c r="T31" s="185" t="str">
        <f t="shared" si="2"/>
        <v/>
      </c>
      <c r="U31" s="185" t="str">
        <f t="shared" si="3"/>
        <v/>
      </c>
    </row>
    <row r="32" spans="2:21" s="182" customFormat="1" x14ac:dyDescent="0.25">
      <c r="B32" s="67"/>
      <c r="C32" s="15"/>
      <c r="D32" s="15"/>
      <c r="E32" s="212"/>
      <c r="F32" s="213"/>
      <c r="G32" s="17"/>
      <c r="H32" s="113"/>
      <c r="I32" s="186" t="str">
        <f t="shared" si="0"/>
        <v/>
      </c>
      <c r="J32" s="133"/>
      <c r="K32" s="17"/>
      <c r="L32" s="113"/>
      <c r="M32" s="187" t="str">
        <f t="shared" si="1"/>
        <v/>
      </c>
      <c r="N32" s="114"/>
      <c r="O32" s="17"/>
      <c r="P32" s="20"/>
      <c r="Q32" s="212"/>
      <c r="R32" s="213"/>
      <c r="S32" s="66"/>
      <c r="T32" s="185" t="str">
        <f t="shared" si="2"/>
        <v/>
      </c>
      <c r="U32" s="185" t="str">
        <f t="shared" si="3"/>
        <v/>
      </c>
    </row>
    <row r="33" spans="2:21" s="182" customFormat="1" x14ac:dyDescent="0.25">
      <c r="B33" s="67"/>
      <c r="C33" s="15"/>
      <c r="D33" s="15"/>
      <c r="E33" s="212"/>
      <c r="F33" s="213"/>
      <c r="G33" s="17"/>
      <c r="H33" s="113"/>
      <c r="I33" s="186" t="str">
        <f t="shared" si="0"/>
        <v/>
      </c>
      <c r="J33" s="133"/>
      <c r="K33" s="17"/>
      <c r="L33" s="113"/>
      <c r="M33" s="187" t="str">
        <f t="shared" si="1"/>
        <v/>
      </c>
      <c r="N33" s="114"/>
      <c r="O33" s="17"/>
      <c r="P33" s="20"/>
      <c r="Q33" s="212"/>
      <c r="R33" s="213"/>
      <c r="S33" s="66"/>
      <c r="T33" s="185" t="str">
        <f t="shared" si="2"/>
        <v/>
      </c>
      <c r="U33" s="185" t="str">
        <f t="shared" si="3"/>
        <v/>
      </c>
    </row>
    <row r="34" spans="2:21" s="182" customFormat="1" x14ac:dyDescent="0.25">
      <c r="B34" s="67"/>
      <c r="C34" s="15"/>
      <c r="D34" s="15"/>
      <c r="E34" s="212"/>
      <c r="F34" s="213"/>
      <c r="G34" s="17"/>
      <c r="H34" s="113"/>
      <c r="I34" s="186" t="str">
        <f t="shared" si="0"/>
        <v/>
      </c>
      <c r="J34" s="133"/>
      <c r="K34" s="17"/>
      <c r="L34" s="113"/>
      <c r="M34" s="187" t="str">
        <f t="shared" si="1"/>
        <v/>
      </c>
      <c r="N34" s="114"/>
      <c r="O34" s="17"/>
      <c r="P34" s="20"/>
      <c r="Q34" s="212"/>
      <c r="R34" s="213"/>
      <c r="S34" s="66"/>
      <c r="T34" s="185" t="str">
        <f t="shared" si="2"/>
        <v/>
      </c>
      <c r="U34" s="185" t="str">
        <f t="shared" si="3"/>
        <v/>
      </c>
    </row>
    <row r="35" spans="2:21" s="182" customFormat="1" x14ac:dyDescent="0.25">
      <c r="B35" s="67"/>
      <c r="C35" s="15"/>
      <c r="D35" s="15"/>
      <c r="E35" s="212"/>
      <c r="F35" s="213"/>
      <c r="G35" s="17"/>
      <c r="H35" s="113"/>
      <c r="I35" s="186" t="str">
        <f t="shared" si="0"/>
        <v/>
      </c>
      <c r="J35" s="133"/>
      <c r="K35" s="17"/>
      <c r="L35" s="113"/>
      <c r="M35" s="187" t="str">
        <f t="shared" si="1"/>
        <v/>
      </c>
      <c r="N35" s="114"/>
      <c r="O35" s="17"/>
      <c r="P35" s="20"/>
      <c r="Q35" s="212"/>
      <c r="R35" s="213"/>
      <c r="S35" s="66"/>
      <c r="T35" s="185" t="str">
        <f t="shared" si="2"/>
        <v/>
      </c>
      <c r="U35" s="185" t="str">
        <f t="shared" si="3"/>
        <v/>
      </c>
    </row>
    <row r="36" spans="2:21" s="182" customFormat="1" x14ac:dyDescent="0.25">
      <c r="B36" s="67"/>
      <c r="C36" s="15"/>
      <c r="D36" s="15"/>
      <c r="E36" s="212"/>
      <c r="F36" s="213"/>
      <c r="G36" s="17"/>
      <c r="H36" s="113"/>
      <c r="I36" s="186" t="str">
        <f t="shared" si="0"/>
        <v/>
      </c>
      <c r="J36" s="133"/>
      <c r="K36" s="17"/>
      <c r="L36" s="113"/>
      <c r="M36" s="187" t="str">
        <f t="shared" si="1"/>
        <v/>
      </c>
      <c r="N36" s="114"/>
      <c r="O36" s="17"/>
      <c r="P36" s="20"/>
      <c r="Q36" s="212"/>
      <c r="R36" s="213"/>
      <c r="S36" s="66"/>
      <c r="T36" s="185" t="str">
        <f t="shared" si="2"/>
        <v/>
      </c>
      <c r="U36" s="185" t="str">
        <f t="shared" si="3"/>
        <v/>
      </c>
    </row>
    <row r="37" spans="2:21" s="182" customFormat="1" x14ac:dyDescent="0.25">
      <c r="B37" s="67"/>
      <c r="C37" s="15"/>
      <c r="D37" s="15"/>
      <c r="E37" s="212"/>
      <c r="F37" s="213"/>
      <c r="G37" s="17"/>
      <c r="H37" s="113"/>
      <c r="I37" s="186" t="str">
        <f t="shared" si="0"/>
        <v/>
      </c>
      <c r="J37" s="115"/>
      <c r="K37" s="17"/>
      <c r="L37" s="113"/>
      <c r="M37" s="187" t="str">
        <f t="shared" si="1"/>
        <v/>
      </c>
      <c r="N37" s="114"/>
      <c r="O37" s="17"/>
      <c r="P37" s="20"/>
      <c r="Q37" s="212"/>
      <c r="R37" s="213"/>
      <c r="S37" s="66"/>
      <c r="T37" s="185" t="str">
        <f t="shared" si="2"/>
        <v/>
      </c>
      <c r="U37" s="185" t="str">
        <f t="shared" si="3"/>
        <v/>
      </c>
    </row>
    <row r="38" spans="2:21" s="182" customFormat="1" x14ac:dyDescent="0.25">
      <c r="B38" s="67"/>
      <c r="C38" s="15"/>
      <c r="D38" s="15"/>
      <c r="E38" s="212"/>
      <c r="F38" s="213"/>
      <c r="G38" s="17"/>
      <c r="H38" s="113"/>
      <c r="I38" s="186" t="str">
        <f t="shared" si="0"/>
        <v/>
      </c>
      <c r="J38" s="115"/>
      <c r="K38" s="17"/>
      <c r="L38" s="113"/>
      <c r="M38" s="187" t="str">
        <f t="shared" si="1"/>
        <v/>
      </c>
      <c r="N38" s="114"/>
      <c r="O38" s="17"/>
      <c r="P38" s="20"/>
      <c r="Q38" s="212"/>
      <c r="R38" s="213"/>
      <c r="S38" s="66"/>
      <c r="T38" s="185" t="str">
        <f t="shared" si="2"/>
        <v/>
      </c>
      <c r="U38" s="185" t="str">
        <f t="shared" si="3"/>
        <v/>
      </c>
    </row>
    <row r="39" spans="2:21" s="182" customFormat="1" x14ac:dyDescent="0.25">
      <c r="B39" s="67"/>
      <c r="C39" s="15"/>
      <c r="D39" s="15"/>
      <c r="E39" s="212"/>
      <c r="F39" s="213"/>
      <c r="G39" s="17"/>
      <c r="H39" s="113"/>
      <c r="I39" s="186" t="str">
        <f t="shared" si="0"/>
        <v/>
      </c>
      <c r="J39" s="115"/>
      <c r="K39" s="17"/>
      <c r="L39" s="113"/>
      <c r="M39" s="187" t="str">
        <f t="shared" si="1"/>
        <v/>
      </c>
      <c r="N39" s="114"/>
      <c r="O39" s="17"/>
      <c r="P39" s="20"/>
      <c r="Q39" s="212"/>
      <c r="R39" s="213"/>
      <c r="S39" s="66"/>
      <c r="T39" s="185" t="str">
        <f t="shared" si="2"/>
        <v/>
      </c>
      <c r="U39" s="185" t="str">
        <f t="shared" si="3"/>
        <v/>
      </c>
    </row>
    <row r="40" spans="2:21" s="182" customFormat="1" x14ac:dyDescent="0.25">
      <c r="B40" s="67"/>
      <c r="C40" s="15"/>
      <c r="D40" s="15"/>
      <c r="E40" s="212"/>
      <c r="F40" s="213"/>
      <c r="G40" s="17"/>
      <c r="H40" s="113"/>
      <c r="I40" s="186" t="str">
        <f t="shared" si="0"/>
        <v/>
      </c>
      <c r="J40" s="115"/>
      <c r="K40" s="17"/>
      <c r="L40" s="113"/>
      <c r="M40" s="187" t="str">
        <f t="shared" si="1"/>
        <v/>
      </c>
      <c r="N40" s="114"/>
      <c r="O40" s="17"/>
      <c r="P40" s="20"/>
      <c r="Q40" s="212"/>
      <c r="R40" s="213"/>
      <c r="S40" s="66"/>
      <c r="T40" s="185" t="str">
        <f t="shared" si="2"/>
        <v/>
      </c>
      <c r="U40" s="185" t="str">
        <f t="shared" si="3"/>
        <v/>
      </c>
    </row>
    <row r="41" spans="2:21" s="182" customFormat="1" x14ac:dyDescent="0.25">
      <c r="B41" s="67"/>
      <c r="C41" s="15"/>
      <c r="D41" s="15"/>
      <c r="E41" s="212"/>
      <c r="F41" s="213"/>
      <c r="G41" s="17"/>
      <c r="H41" s="113"/>
      <c r="I41" s="186" t="str">
        <f t="shared" si="0"/>
        <v/>
      </c>
      <c r="J41" s="115"/>
      <c r="K41" s="17"/>
      <c r="L41" s="113"/>
      <c r="M41" s="187" t="str">
        <f t="shared" si="1"/>
        <v/>
      </c>
      <c r="N41" s="114"/>
      <c r="O41" s="17"/>
      <c r="P41" s="20"/>
      <c r="Q41" s="212"/>
      <c r="R41" s="213"/>
      <c r="S41" s="66"/>
      <c r="T41" s="185" t="str">
        <f t="shared" si="2"/>
        <v/>
      </c>
      <c r="U41" s="185" t="str">
        <f t="shared" si="3"/>
        <v/>
      </c>
    </row>
    <row r="42" spans="2:21" s="182" customFormat="1" x14ac:dyDescent="0.25">
      <c r="B42" s="67"/>
      <c r="C42" s="15"/>
      <c r="D42" s="15"/>
      <c r="E42" s="212"/>
      <c r="F42" s="213"/>
      <c r="G42" s="17"/>
      <c r="H42" s="113"/>
      <c r="I42" s="186" t="str">
        <f t="shared" si="0"/>
        <v/>
      </c>
      <c r="J42" s="115"/>
      <c r="K42" s="17"/>
      <c r="L42" s="113"/>
      <c r="M42" s="187" t="str">
        <f t="shared" si="1"/>
        <v/>
      </c>
      <c r="N42" s="114"/>
      <c r="O42" s="17"/>
      <c r="P42" s="20"/>
      <c r="Q42" s="212"/>
      <c r="R42" s="213"/>
      <c r="S42" s="66"/>
      <c r="T42" s="185" t="str">
        <f t="shared" si="2"/>
        <v/>
      </c>
      <c r="U42" s="185" t="str">
        <f t="shared" si="3"/>
        <v/>
      </c>
    </row>
    <row r="43" spans="2:21" s="182" customFormat="1" x14ac:dyDescent="0.25">
      <c r="B43" s="67"/>
      <c r="C43" s="15"/>
      <c r="D43" s="15"/>
      <c r="E43" s="212"/>
      <c r="F43" s="213"/>
      <c r="G43" s="17"/>
      <c r="H43" s="113"/>
      <c r="I43" s="186" t="str">
        <f t="shared" si="0"/>
        <v/>
      </c>
      <c r="J43" s="115"/>
      <c r="K43" s="17"/>
      <c r="L43" s="113"/>
      <c r="M43" s="187" t="str">
        <f t="shared" si="1"/>
        <v/>
      </c>
      <c r="N43" s="114"/>
      <c r="O43" s="17"/>
      <c r="P43" s="20"/>
      <c r="Q43" s="212"/>
      <c r="R43" s="213"/>
      <c r="S43" s="66"/>
      <c r="T43" s="185" t="str">
        <f t="shared" si="2"/>
        <v/>
      </c>
      <c r="U43" s="185" t="str">
        <f t="shared" si="3"/>
        <v/>
      </c>
    </row>
    <row r="44" spans="2:21" s="182" customFormat="1" x14ac:dyDescent="0.25">
      <c r="B44" s="67"/>
      <c r="C44" s="15"/>
      <c r="D44" s="15"/>
      <c r="E44" s="212"/>
      <c r="F44" s="213"/>
      <c r="G44" s="17"/>
      <c r="H44" s="113"/>
      <c r="I44" s="186" t="str">
        <f t="shared" si="0"/>
        <v/>
      </c>
      <c r="J44" s="115"/>
      <c r="K44" s="17"/>
      <c r="L44" s="113"/>
      <c r="M44" s="187" t="str">
        <f t="shared" si="1"/>
        <v/>
      </c>
      <c r="N44" s="114"/>
      <c r="O44" s="17"/>
      <c r="P44" s="20"/>
      <c r="Q44" s="212"/>
      <c r="R44" s="213"/>
      <c r="S44" s="66"/>
      <c r="T44" s="185" t="str">
        <f t="shared" si="2"/>
        <v/>
      </c>
      <c r="U44" s="185" t="str">
        <f t="shared" si="3"/>
        <v/>
      </c>
    </row>
    <row r="45" spans="2:21" s="182" customFormat="1" x14ac:dyDescent="0.25">
      <c r="B45" s="67"/>
      <c r="C45" s="15"/>
      <c r="D45" s="15"/>
      <c r="E45" s="212"/>
      <c r="F45" s="213"/>
      <c r="G45" s="17"/>
      <c r="H45" s="113"/>
      <c r="I45" s="186" t="str">
        <f t="shared" si="0"/>
        <v/>
      </c>
      <c r="J45" s="115"/>
      <c r="K45" s="17"/>
      <c r="L45" s="113"/>
      <c r="M45" s="187" t="str">
        <f t="shared" si="1"/>
        <v/>
      </c>
      <c r="N45" s="114"/>
      <c r="O45" s="17"/>
      <c r="P45" s="20"/>
      <c r="Q45" s="212"/>
      <c r="R45" s="213"/>
      <c r="S45" s="66"/>
      <c r="T45" s="185" t="str">
        <f t="shared" si="2"/>
        <v/>
      </c>
      <c r="U45" s="185" t="str">
        <f t="shared" si="3"/>
        <v/>
      </c>
    </row>
    <row r="46" spans="2:21" s="182" customFormat="1" x14ac:dyDescent="0.25">
      <c r="B46" s="67"/>
      <c r="C46" s="15"/>
      <c r="D46" s="15"/>
      <c r="E46" s="212"/>
      <c r="F46" s="213"/>
      <c r="G46" s="17"/>
      <c r="H46" s="113"/>
      <c r="I46" s="186" t="str">
        <f t="shared" si="0"/>
        <v/>
      </c>
      <c r="J46" s="115"/>
      <c r="K46" s="17"/>
      <c r="L46" s="113"/>
      <c r="M46" s="187" t="str">
        <f t="shared" si="1"/>
        <v/>
      </c>
      <c r="N46" s="114"/>
      <c r="O46" s="17"/>
      <c r="P46" s="20"/>
      <c r="Q46" s="212"/>
      <c r="R46" s="213"/>
      <c r="S46" s="66"/>
      <c r="T46" s="185" t="str">
        <f t="shared" si="2"/>
        <v/>
      </c>
      <c r="U46" s="185" t="str">
        <f t="shared" si="3"/>
        <v/>
      </c>
    </row>
    <row r="47" spans="2:21" s="182" customFormat="1" x14ac:dyDescent="0.25">
      <c r="B47" s="67"/>
      <c r="C47" s="15"/>
      <c r="D47" s="15"/>
      <c r="E47" s="212"/>
      <c r="F47" s="213"/>
      <c r="G47" s="17"/>
      <c r="H47" s="113"/>
      <c r="I47" s="186" t="str">
        <f t="shared" si="0"/>
        <v/>
      </c>
      <c r="J47" s="115"/>
      <c r="K47" s="17"/>
      <c r="L47" s="113"/>
      <c r="M47" s="187" t="str">
        <f t="shared" si="1"/>
        <v/>
      </c>
      <c r="N47" s="114"/>
      <c r="O47" s="17"/>
      <c r="P47" s="20"/>
      <c r="Q47" s="212"/>
      <c r="R47" s="213"/>
      <c r="S47" s="66"/>
      <c r="T47" s="185" t="str">
        <f t="shared" si="2"/>
        <v/>
      </c>
      <c r="U47" s="185" t="str">
        <f t="shared" si="3"/>
        <v/>
      </c>
    </row>
    <row r="48" spans="2:21" s="183" customFormat="1" ht="24.75" customHeight="1" thickBot="1" x14ac:dyDescent="0.3">
      <c r="B48" s="74" t="s">
        <v>87</v>
      </c>
      <c r="C48" s="75"/>
      <c r="D48" s="75"/>
      <c r="E48" s="219"/>
      <c r="F48" s="220"/>
      <c r="G48" s="76"/>
      <c r="H48" s="116"/>
      <c r="I48" s="119" t="str">
        <f t="shared" si="0"/>
        <v/>
      </c>
      <c r="J48" s="117"/>
      <c r="K48" s="76"/>
      <c r="L48" s="116"/>
      <c r="M48" s="124" t="str">
        <f t="shared" si="1"/>
        <v/>
      </c>
      <c r="N48" s="123"/>
      <c r="O48" s="76"/>
      <c r="P48" s="76"/>
      <c r="Q48" s="204"/>
      <c r="R48" s="205"/>
      <c r="S48" s="77"/>
      <c r="T48" s="185" t="str">
        <f t="shared" si="2"/>
        <v/>
      </c>
      <c r="U48" s="185" t="str">
        <f t="shared" si="3"/>
        <v/>
      </c>
    </row>
    <row r="49" spans="2:19" s="184" customFormat="1" ht="15" customHeight="1" thickTop="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spans="2:19" s="184" customFormat="1" ht="15" customHeight="1" x14ac:dyDescent="0.25">
      <c r="B593"/>
      <c r="C593"/>
      <c r="D593"/>
      <c r="E593"/>
      <c r="F593"/>
      <c r="G593"/>
      <c r="H593"/>
      <c r="I593"/>
      <c r="J593"/>
      <c r="K593"/>
      <c r="L593"/>
      <c r="M593"/>
      <c r="N593"/>
      <c r="O593"/>
      <c r="P593"/>
      <c r="Q593"/>
      <c r="R593"/>
      <c r="S593"/>
    </row>
    <row r="594" spans="2:19" s="184" customFormat="1" ht="15" customHeight="1" x14ac:dyDescent="0.25">
      <c r="B594"/>
      <c r="C594"/>
      <c r="D594"/>
      <c r="E594"/>
      <c r="F594"/>
      <c r="G594"/>
      <c r="H594"/>
      <c r="I594"/>
      <c r="J594"/>
      <c r="K594"/>
      <c r="L594"/>
      <c r="M594"/>
      <c r="N594"/>
      <c r="O594"/>
      <c r="P594"/>
      <c r="Q594"/>
      <c r="R594"/>
      <c r="S594"/>
    </row>
    <row r="595" spans="2:19" s="184"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109" priority="4" operator="containsText" text="5">
      <formula>NOT(ISERROR(SEARCH("5",G22)))</formula>
    </cfRule>
    <cfRule type="containsText" dxfId="108" priority="5" operator="containsText" text="4">
      <formula>NOT(ISERROR(SEARCH("4",G22)))</formula>
    </cfRule>
    <cfRule type="containsText" dxfId="107" priority="6" operator="containsText" text="3">
      <formula>NOT(ISERROR(SEARCH("3",G22)))</formula>
    </cfRule>
    <cfRule type="containsText" dxfId="106" priority="7" operator="containsText" text="2">
      <formula>NOT(ISERROR(SEARCH("2",G22)))</formula>
    </cfRule>
    <cfRule type="containsText" dxfId="105" priority="8" operator="containsText" text="1">
      <formula>NOT(ISERROR(SEARCH("1",G22)))</formula>
    </cfRule>
  </conditionalFormatting>
  <conditionalFormatting sqref="J11 J16 I22:I48 M22:M48">
    <cfRule type="containsText" dxfId="104" priority="9" operator="containsText" text="HIGH">
      <formula>NOT(ISERROR(SEARCH("HIGH",I11)))</formula>
    </cfRule>
    <cfRule type="containsText" dxfId="103" priority="10" operator="containsText" text="MEDIUM">
      <formula>NOT(ISERROR(SEARCH("MEDIUM",I11)))</formula>
    </cfRule>
    <cfRule type="containsText" dxfId="102" priority="11" operator="containsText" text="LOW">
      <formula>NOT(ISERROR(SEARCH("LOW",I11)))</formula>
    </cfRule>
  </conditionalFormatting>
  <conditionalFormatting sqref="P22:P48">
    <cfRule type="containsText" dxfId="101" priority="1" operator="containsText" text="Green">
      <formula>NOT(ISERROR(SEARCH("Green",P22)))</formula>
    </cfRule>
    <cfRule type="containsText" dxfId="100" priority="2" operator="containsText" text="Amber">
      <formula>NOT(ISERROR(SEARCH("Amber",P22)))</formula>
    </cfRule>
    <cfRule type="containsText" dxfId="99" priority="3" operator="containsText" text="Red">
      <formula>NOT(ISERROR(SEARCH("Red",P22)))</formula>
    </cfRule>
  </conditionalFormatting>
  <dataValidations count="2">
    <dataValidation type="list" allowBlank="1" showInputMessage="1" showErrorMessage="1" sqref="G22:H48 K22:L48" xr:uid="{9495A0D4-B176-4AED-A6A2-974520A9B9D4}">
      <formula1>level</formula1>
    </dataValidation>
    <dataValidation type="list" allowBlank="1" showInputMessage="1" showErrorMessage="1" sqref="P22:P48" xr:uid="{05897332-F12A-44BD-8A30-25B2510F43F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D6FAADBFC8D34BA00B237F7AF97E1D" ma:contentTypeVersion="12" ma:contentTypeDescription="Create a new document." ma:contentTypeScope="" ma:versionID="9a5bb26087c48ced1a2bb4efbe467789">
  <xsd:schema xmlns:xsd="http://www.w3.org/2001/XMLSchema" xmlns:xs="http://www.w3.org/2001/XMLSchema" xmlns:p="http://schemas.microsoft.com/office/2006/metadata/properties" xmlns:ns1="http://schemas.microsoft.com/sharepoint/v3" xmlns:ns3="151ea62c-e799-4fc5-9607-0605267bbb2a" targetNamespace="http://schemas.microsoft.com/office/2006/metadata/properties" ma:root="true" ma:fieldsID="867eabbabf357ef8e10577fe1b02411c" ns1:_="" ns3:_="">
    <xsd:import namespace="http://schemas.microsoft.com/sharepoint/v3"/>
    <xsd:import namespace="151ea62c-e799-4fc5-9607-0605267bbb2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1ea62c-e799-4fc5-9607-0605267bbb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8EAA775-7896-4E7E-A352-7AA09BE70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51ea62c-e799-4fc5-9607-0605267bbb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3.xml><?xml version="1.0" encoding="utf-8"?>
<ds:datastoreItem xmlns:ds="http://schemas.openxmlformats.org/officeDocument/2006/customXml" ds:itemID="{7D2A0057-BA17-448A-B963-F567BE2331C4}">
  <ds:schemaRefs>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151ea62c-e799-4fc5-9607-0605267bbb2a"/>
    <ds:schemaRef ds:uri="http://www.w3.org/XML/1998/namespace"/>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Header</vt:lpstr>
      <vt:lpstr>Guidance</vt:lpstr>
      <vt:lpstr>System of Controls</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Sheet1</vt:lpstr>
      <vt:lpstr>Additional (if needed)</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E Longworth (SVM)</cp:lastModifiedBy>
  <cp:lastPrinted>2020-07-30T12:21:03Z</cp:lastPrinted>
  <dcterms:created xsi:type="dcterms:W3CDTF">2020-05-05T09:12:59Z</dcterms:created>
  <dcterms:modified xsi:type="dcterms:W3CDTF">2021-05-05T09:04:15Z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0x010100B9D6FAADBFC8D34BA00B237F7AF97E1D</vt:lpwstr>
  </property>
</Properties>
</file>